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Weinbrenner\Desktop\Chris\Presentations\Crash Reconstruction Presentation\"/>
    </mc:Choice>
  </mc:AlternateContent>
  <xr:revisionPtr revIDLastSave="0" documentId="13_ncr:1_{7D8A63B7-96D5-496B-9DF8-E2C1316CBBA3}" xr6:coauthVersionLast="47" xr6:coauthVersionMax="47" xr10:uidLastSave="{00000000-0000-0000-0000-000000000000}"/>
  <workbookProtection workbookAlgorithmName="SHA-512" workbookHashValue="X9dcrbBSXLP71aJqugcYwyCUx2gVYfMyqU+xFQJ24e7yL6cO0CUz5bhXFG+WKQUiAi9ccj8CcFO/dz/v5iunAg==" workbookSaltValue="jQwwespb2iKzQP/wgyYVNg==" workbookSpinCount="100000" lockStructure="1"/>
  <bookViews>
    <workbookView xWindow="-98" yWindow="-98" windowWidth="21795" windowHeight="13875" xr2:uid="{00000000-000D-0000-FFFF-FFFF00000000}"/>
  </bookViews>
  <sheets>
    <sheet name="Scene Mapping" sheetId="1" r:id="rId1"/>
    <sheet name="Google Earth Pro Import" sheetId="2" r:id="rId2"/>
    <sheet name="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2" i="1" l="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L11" i="1"/>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D2" i="2"/>
  <c r="A2" i="2"/>
  <c r="I7" i="1" l="1"/>
  <c r="I6" i="1"/>
  <c r="G7" i="1"/>
  <c r="G6" i="1"/>
  <c r="H110" i="1"/>
  <c r="G110" i="1"/>
  <c r="I110" i="1" s="1"/>
  <c r="H109" i="1"/>
  <c r="G109" i="1"/>
  <c r="I108" i="1"/>
  <c r="N108" i="1" s="1"/>
  <c r="H108" i="1"/>
  <c r="G108" i="1"/>
  <c r="J108" i="1" s="1"/>
  <c r="C99" i="2" s="1"/>
  <c r="H107" i="1"/>
  <c r="G107" i="1"/>
  <c r="H106" i="1"/>
  <c r="G106" i="1"/>
  <c r="H105" i="1"/>
  <c r="G105" i="1"/>
  <c r="H104" i="1"/>
  <c r="G104" i="1"/>
  <c r="J104" i="1" s="1"/>
  <c r="C95" i="2" s="1"/>
  <c r="H103" i="1"/>
  <c r="G103" i="1"/>
  <c r="H102" i="1"/>
  <c r="G102" i="1"/>
  <c r="I102" i="1" s="1"/>
  <c r="H101" i="1"/>
  <c r="G101" i="1"/>
  <c r="H100" i="1"/>
  <c r="I100" i="1" s="1"/>
  <c r="N100" i="1" s="1"/>
  <c r="G100" i="1"/>
  <c r="H99" i="1"/>
  <c r="G99" i="1"/>
  <c r="H98" i="1"/>
  <c r="G98" i="1"/>
  <c r="H97" i="1"/>
  <c r="G97" i="1"/>
  <c r="H96" i="1"/>
  <c r="G96" i="1"/>
  <c r="H95" i="1"/>
  <c r="G95" i="1"/>
  <c r="H94" i="1"/>
  <c r="G94" i="1"/>
  <c r="I94" i="1" s="1"/>
  <c r="H93" i="1"/>
  <c r="G93" i="1"/>
  <c r="I92" i="1"/>
  <c r="N92" i="1" s="1"/>
  <c r="H92" i="1"/>
  <c r="G92" i="1"/>
  <c r="J92" i="1" s="1"/>
  <c r="C83" i="2" s="1"/>
  <c r="H91" i="1"/>
  <c r="G91" i="1"/>
  <c r="H90" i="1"/>
  <c r="G90" i="1"/>
  <c r="H89" i="1"/>
  <c r="G89" i="1"/>
  <c r="H88" i="1"/>
  <c r="G88" i="1"/>
  <c r="H87" i="1"/>
  <c r="G87" i="1"/>
  <c r="H86" i="1"/>
  <c r="G86" i="1"/>
  <c r="I86" i="1" s="1"/>
  <c r="H85" i="1"/>
  <c r="G85" i="1"/>
  <c r="H84" i="1"/>
  <c r="G84" i="1"/>
  <c r="H83" i="1"/>
  <c r="G83" i="1"/>
  <c r="H82" i="1"/>
  <c r="G82" i="1"/>
  <c r="I82" i="1" s="1"/>
  <c r="H81" i="1"/>
  <c r="G81" i="1"/>
  <c r="H80" i="1"/>
  <c r="G80" i="1"/>
  <c r="H79" i="1"/>
  <c r="G79" i="1"/>
  <c r="H78" i="1"/>
  <c r="G78" i="1"/>
  <c r="H77" i="1"/>
  <c r="G77" i="1"/>
  <c r="H76" i="1"/>
  <c r="I76" i="1" s="1"/>
  <c r="N76" i="1" s="1"/>
  <c r="G76" i="1"/>
  <c r="H75" i="1"/>
  <c r="G75" i="1"/>
  <c r="H74" i="1"/>
  <c r="G74" i="1"/>
  <c r="H73" i="1"/>
  <c r="G73" i="1"/>
  <c r="H72" i="1"/>
  <c r="G72" i="1"/>
  <c r="H71" i="1"/>
  <c r="G71" i="1"/>
  <c r="H70" i="1"/>
  <c r="G70" i="1"/>
  <c r="H69" i="1"/>
  <c r="I69" i="1" s="1"/>
  <c r="G69" i="1"/>
  <c r="H68" i="1"/>
  <c r="G68" i="1"/>
  <c r="H67" i="1"/>
  <c r="G67" i="1"/>
  <c r="H66" i="1"/>
  <c r="G66" i="1"/>
  <c r="I65" i="1"/>
  <c r="H65" i="1"/>
  <c r="G65" i="1"/>
  <c r="J65" i="1" s="1"/>
  <c r="M65" i="1" s="1"/>
  <c r="H64" i="1"/>
  <c r="G64" i="1"/>
  <c r="J64" i="1" s="1"/>
  <c r="C55" i="2" s="1"/>
  <c r="H63" i="1"/>
  <c r="G63" i="1"/>
  <c r="H62" i="1"/>
  <c r="G62" i="1"/>
  <c r="H61" i="1"/>
  <c r="G61" i="1"/>
  <c r="J61" i="1" s="1"/>
  <c r="M61" i="1" s="1"/>
  <c r="H60" i="1"/>
  <c r="G60" i="1"/>
  <c r="I60" i="1" s="1"/>
  <c r="N60" i="1" s="1"/>
  <c r="H59" i="1"/>
  <c r="G59" i="1"/>
  <c r="H58" i="1"/>
  <c r="G58" i="1"/>
  <c r="H57" i="1"/>
  <c r="G57" i="1"/>
  <c r="J57" i="1" s="1"/>
  <c r="M57" i="1" s="1"/>
  <c r="H56" i="1"/>
  <c r="G56" i="1"/>
  <c r="J56" i="1" s="1"/>
  <c r="C47" i="2" s="1"/>
  <c r="H55" i="1"/>
  <c r="G55" i="1"/>
  <c r="H54" i="1"/>
  <c r="G54" i="1"/>
  <c r="H53" i="1"/>
  <c r="G53" i="1"/>
  <c r="I53" i="1" s="1"/>
  <c r="H52" i="1"/>
  <c r="G52" i="1"/>
  <c r="H51" i="1"/>
  <c r="G51" i="1"/>
  <c r="H50" i="1"/>
  <c r="G50" i="1"/>
  <c r="H49" i="1"/>
  <c r="G49" i="1"/>
  <c r="H48" i="1"/>
  <c r="G48" i="1"/>
  <c r="J48" i="1" s="1"/>
  <c r="M48" i="1" s="1"/>
  <c r="H47" i="1"/>
  <c r="G47" i="1"/>
  <c r="H46" i="1"/>
  <c r="G46" i="1"/>
  <c r="H45" i="1"/>
  <c r="G45" i="1"/>
  <c r="H44" i="1"/>
  <c r="G44" i="1"/>
  <c r="H43" i="1"/>
  <c r="G43" i="1"/>
  <c r="H42" i="1"/>
  <c r="G42" i="1"/>
  <c r="H41" i="1"/>
  <c r="G41" i="1"/>
  <c r="J41" i="1" s="1"/>
  <c r="M41" i="1" s="1"/>
  <c r="H40" i="1"/>
  <c r="G40" i="1"/>
  <c r="I39" i="1"/>
  <c r="N39" i="1" s="1"/>
  <c r="H39" i="1"/>
  <c r="G39" i="1"/>
  <c r="J39" i="1" s="1"/>
  <c r="M39" i="1" s="1"/>
  <c r="H38" i="1"/>
  <c r="G38" i="1"/>
  <c r="H37" i="1"/>
  <c r="G37" i="1"/>
  <c r="H36" i="1"/>
  <c r="G36" i="1"/>
  <c r="H35" i="1"/>
  <c r="G35" i="1"/>
  <c r="J35" i="1" s="1"/>
  <c r="M35" i="1" s="1"/>
  <c r="H34" i="1"/>
  <c r="G34" i="1"/>
  <c r="H33" i="1"/>
  <c r="G33" i="1"/>
  <c r="I32" i="1"/>
  <c r="N32" i="1" s="1"/>
  <c r="H32" i="1"/>
  <c r="G32" i="1"/>
  <c r="J32" i="1" s="1"/>
  <c r="M32" i="1" s="1"/>
  <c r="H31" i="1"/>
  <c r="G31" i="1"/>
  <c r="H30" i="1"/>
  <c r="G30" i="1"/>
  <c r="H29" i="1"/>
  <c r="G29" i="1"/>
  <c r="H28" i="1"/>
  <c r="G28" i="1"/>
  <c r="I28" i="1" s="1"/>
  <c r="N28" i="1" s="1"/>
  <c r="H27" i="1"/>
  <c r="G27" i="1"/>
  <c r="H26" i="1"/>
  <c r="G26" i="1"/>
  <c r="H25" i="1"/>
  <c r="G25" i="1"/>
  <c r="J25" i="1" s="1"/>
  <c r="H24" i="1"/>
  <c r="G24" i="1"/>
  <c r="H23" i="1"/>
  <c r="G23" i="1"/>
  <c r="H22" i="1"/>
  <c r="G22" i="1"/>
  <c r="H21" i="1"/>
  <c r="G21" i="1"/>
  <c r="J21" i="1" s="1"/>
  <c r="H20" i="1"/>
  <c r="G20" i="1"/>
  <c r="H19" i="1"/>
  <c r="G19" i="1"/>
  <c r="H18" i="1"/>
  <c r="G18" i="1"/>
  <c r="H17" i="1"/>
  <c r="G17" i="1"/>
  <c r="J17" i="1" s="1"/>
  <c r="H16" i="1"/>
  <c r="G16" i="1"/>
  <c r="H15" i="1"/>
  <c r="G15" i="1"/>
  <c r="H14" i="1"/>
  <c r="G14" i="1"/>
  <c r="H13" i="1"/>
  <c r="G13" i="1"/>
  <c r="J13" i="1" s="1"/>
  <c r="H12" i="1"/>
  <c r="G12" i="1"/>
  <c r="H11" i="1"/>
  <c r="G11" i="1"/>
  <c r="K17" i="1" l="1"/>
  <c r="K18" i="1"/>
  <c r="K13" i="1"/>
  <c r="K19" i="1"/>
  <c r="K12" i="1"/>
  <c r="K20" i="1"/>
  <c r="K11" i="1"/>
  <c r="K14" i="1"/>
  <c r="K15" i="1"/>
  <c r="K16" i="1"/>
  <c r="I36" i="1"/>
  <c r="N36" i="1" s="1"/>
  <c r="J30" i="1"/>
  <c r="C21" i="2" s="1"/>
  <c r="I33" i="1"/>
  <c r="J37" i="1"/>
  <c r="M37" i="1" s="1"/>
  <c r="J72" i="1"/>
  <c r="C63" i="2" s="1"/>
  <c r="J80" i="1"/>
  <c r="C71" i="2" s="1"/>
  <c r="J84" i="1"/>
  <c r="C75" i="2" s="1"/>
  <c r="J88" i="1"/>
  <c r="C79" i="2" s="1"/>
  <c r="I106" i="1"/>
  <c r="I98" i="1"/>
  <c r="J31" i="1"/>
  <c r="M31" i="1" s="1"/>
  <c r="J73" i="1"/>
  <c r="M73" i="1" s="1"/>
  <c r="J77" i="1"/>
  <c r="M77" i="1" s="1"/>
  <c r="I88" i="1"/>
  <c r="N88" i="1" s="1"/>
  <c r="J96" i="1"/>
  <c r="C87" i="2" s="1"/>
  <c r="J100" i="1"/>
  <c r="C91" i="2" s="1"/>
  <c r="I58" i="1"/>
  <c r="I35" i="1"/>
  <c r="N35" i="1" s="1"/>
  <c r="I66" i="1"/>
  <c r="I90" i="1"/>
  <c r="I104" i="1"/>
  <c r="N104" i="1" s="1"/>
  <c r="J49" i="1"/>
  <c r="M49" i="1" s="1"/>
  <c r="J44" i="1"/>
  <c r="M44" i="1" s="1"/>
  <c r="I50" i="1"/>
  <c r="N50" i="1" s="1"/>
  <c r="I49" i="1"/>
  <c r="B40" i="2" s="1"/>
  <c r="I70" i="1"/>
  <c r="I44" i="1"/>
  <c r="N44" i="1" s="1"/>
  <c r="I57" i="1"/>
  <c r="I64" i="1"/>
  <c r="I74" i="1"/>
  <c r="I84" i="1"/>
  <c r="I96" i="1"/>
  <c r="N96" i="1" s="1"/>
  <c r="I73" i="1"/>
  <c r="I80" i="1"/>
  <c r="N80" i="1" s="1"/>
  <c r="I47" i="1"/>
  <c r="N47" i="1" s="1"/>
  <c r="J14" i="1"/>
  <c r="M14" i="1" s="1"/>
  <c r="J18" i="1"/>
  <c r="C9" i="2" s="1"/>
  <c r="J22" i="1"/>
  <c r="J26" i="1"/>
  <c r="C17" i="2" s="1"/>
  <c r="J29" i="1"/>
  <c r="M29" i="1" s="1"/>
  <c r="I38" i="1"/>
  <c r="I41" i="1"/>
  <c r="J45" i="1"/>
  <c r="C36" i="2" s="1"/>
  <c r="J52" i="1"/>
  <c r="J68" i="1"/>
  <c r="C59" i="2" s="1"/>
  <c r="I78" i="1"/>
  <c r="M84" i="1"/>
  <c r="J15" i="1"/>
  <c r="C6" i="2" s="1"/>
  <c r="J19" i="1"/>
  <c r="M19" i="1" s="1"/>
  <c r="J23" i="1"/>
  <c r="J27" i="1"/>
  <c r="M27" i="1" s="1"/>
  <c r="I29" i="1"/>
  <c r="N29" i="1" s="1"/>
  <c r="J33" i="1"/>
  <c r="M33" i="1" s="1"/>
  <c r="J36" i="1"/>
  <c r="M36" i="1" s="1"/>
  <c r="I42" i="1"/>
  <c r="N42" i="1" s="1"/>
  <c r="I45" i="1"/>
  <c r="N45" i="1" s="1"/>
  <c r="I52" i="1"/>
  <c r="N52" i="1" s="1"/>
  <c r="I55" i="1"/>
  <c r="I62" i="1"/>
  <c r="J69" i="1"/>
  <c r="C60" i="2" s="1"/>
  <c r="J76" i="1"/>
  <c r="C67" i="2" s="1"/>
  <c r="J12" i="1"/>
  <c r="C3" i="2" s="1"/>
  <c r="J16" i="1"/>
  <c r="C7" i="2" s="1"/>
  <c r="J20" i="1"/>
  <c r="M20" i="1" s="1"/>
  <c r="J24" i="1"/>
  <c r="C15" i="2" s="1"/>
  <c r="J28" i="1"/>
  <c r="J40" i="1"/>
  <c r="C31" i="2" s="1"/>
  <c r="J53" i="1"/>
  <c r="M53" i="1" s="1"/>
  <c r="J60" i="1"/>
  <c r="C51" i="2" s="1"/>
  <c r="B83" i="2"/>
  <c r="C24" i="2"/>
  <c r="B91" i="2"/>
  <c r="M92" i="1"/>
  <c r="B51" i="2"/>
  <c r="M108" i="1"/>
  <c r="C26" i="2"/>
  <c r="M100" i="1"/>
  <c r="M72" i="1"/>
  <c r="B99" i="2"/>
  <c r="J11" i="1"/>
  <c r="B67" i="2"/>
  <c r="C20" i="2"/>
  <c r="C27" i="2"/>
  <c r="C23" i="2"/>
  <c r="C30" i="2"/>
  <c r="C56" i="2"/>
  <c r="B71" i="2"/>
  <c r="B79" i="2"/>
  <c r="B87" i="2"/>
  <c r="B95" i="2"/>
  <c r="M80" i="1"/>
  <c r="M88" i="1"/>
  <c r="M96" i="1"/>
  <c r="M104" i="1"/>
  <c r="M25" i="1"/>
  <c r="C16" i="2"/>
  <c r="N78" i="1"/>
  <c r="B69" i="2"/>
  <c r="M22" i="1"/>
  <c r="C13" i="2"/>
  <c r="N38" i="1"/>
  <c r="B29" i="2"/>
  <c r="N58" i="1"/>
  <c r="B49" i="2"/>
  <c r="N66" i="1"/>
  <c r="B57" i="2"/>
  <c r="M21" i="1"/>
  <c r="C12" i="2"/>
  <c r="N55" i="1"/>
  <c r="B46" i="2"/>
  <c r="M13" i="1"/>
  <c r="C4" i="2"/>
  <c r="M23" i="1"/>
  <c r="C14" i="2"/>
  <c r="N70" i="1"/>
  <c r="B61" i="2"/>
  <c r="N62" i="1"/>
  <c r="B53" i="2"/>
  <c r="M17" i="1"/>
  <c r="C8" i="2"/>
  <c r="M24" i="1"/>
  <c r="N74" i="1"/>
  <c r="B65" i="2"/>
  <c r="C39" i="2"/>
  <c r="B20" i="2"/>
  <c r="M30" i="1"/>
  <c r="B27" i="2"/>
  <c r="J38" i="1"/>
  <c r="B30" i="2"/>
  <c r="M40" i="1"/>
  <c r="M56" i="1"/>
  <c r="J71" i="1"/>
  <c r="I71" i="1"/>
  <c r="N69" i="1"/>
  <c r="B60" i="2"/>
  <c r="B19" i="2"/>
  <c r="B23" i="2"/>
  <c r="J34" i="1"/>
  <c r="B26" i="2"/>
  <c r="J43" i="1"/>
  <c r="J46" i="1"/>
  <c r="J51" i="1"/>
  <c r="J54" i="1"/>
  <c r="J59" i="1"/>
  <c r="I59" i="1"/>
  <c r="J75" i="1"/>
  <c r="I75" i="1"/>
  <c r="I31" i="1"/>
  <c r="N41" i="1"/>
  <c r="B32" i="2"/>
  <c r="N73" i="1"/>
  <c r="B64" i="2"/>
  <c r="N82" i="1"/>
  <c r="B73" i="2"/>
  <c r="N86" i="1"/>
  <c r="B77" i="2"/>
  <c r="N90" i="1"/>
  <c r="B81" i="2"/>
  <c r="N94" i="1"/>
  <c r="B85" i="2"/>
  <c r="N102" i="1"/>
  <c r="B93" i="2"/>
  <c r="N106" i="1"/>
  <c r="B97" i="2"/>
  <c r="N110" i="1"/>
  <c r="B101" i="2"/>
  <c r="I34" i="1"/>
  <c r="C32" i="2"/>
  <c r="I43" i="1"/>
  <c r="I46" i="1"/>
  <c r="I51" i="1"/>
  <c r="I54" i="1"/>
  <c r="C48" i="2"/>
  <c r="J63" i="1"/>
  <c r="I63" i="1"/>
  <c r="M64" i="1"/>
  <c r="I68" i="1"/>
  <c r="C64" i="2"/>
  <c r="J79" i="1"/>
  <c r="I79" i="1"/>
  <c r="J83" i="1"/>
  <c r="I83" i="1"/>
  <c r="J87" i="1"/>
  <c r="I87" i="1"/>
  <c r="J91" i="1"/>
  <c r="I91" i="1"/>
  <c r="J95" i="1"/>
  <c r="I95" i="1"/>
  <c r="J99" i="1"/>
  <c r="I99" i="1"/>
  <c r="J103" i="1"/>
  <c r="I103" i="1"/>
  <c r="J107" i="1"/>
  <c r="I107" i="1"/>
  <c r="N57" i="1"/>
  <c r="B48" i="2"/>
  <c r="I11" i="1"/>
  <c r="I12" i="1"/>
  <c r="I13" i="1"/>
  <c r="I14" i="1"/>
  <c r="I15" i="1"/>
  <c r="I16" i="1"/>
  <c r="I17" i="1"/>
  <c r="I18" i="1"/>
  <c r="I19" i="1"/>
  <c r="I20" i="1"/>
  <c r="I21" i="1"/>
  <c r="I22" i="1"/>
  <c r="I23" i="1"/>
  <c r="I24" i="1"/>
  <c r="I25" i="1"/>
  <c r="I26" i="1"/>
  <c r="C18" i="2"/>
  <c r="I30" i="1"/>
  <c r="C22" i="2"/>
  <c r="I37" i="1"/>
  <c r="I40" i="1"/>
  <c r="I48" i="1"/>
  <c r="I56" i="1"/>
  <c r="I61" i="1"/>
  <c r="I77" i="1"/>
  <c r="J81" i="1"/>
  <c r="I81" i="1"/>
  <c r="J85" i="1"/>
  <c r="I85" i="1"/>
  <c r="J89" i="1"/>
  <c r="I89" i="1"/>
  <c r="J93" i="1"/>
  <c r="I93" i="1"/>
  <c r="J97" i="1"/>
  <c r="I97" i="1"/>
  <c r="J101" i="1"/>
  <c r="I101" i="1"/>
  <c r="J105" i="1"/>
  <c r="I105" i="1"/>
  <c r="J109" i="1"/>
  <c r="I109" i="1"/>
  <c r="I27" i="1"/>
  <c r="N98" i="1"/>
  <c r="B89" i="2"/>
  <c r="C28" i="2"/>
  <c r="J42" i="1"/>
  <c r="J47" i="1"/>
  <c r="J50" i="1"/>
  <c r="J55" i="1"/>
  <c r="J58" i="1"/>
  <c r="C52" i="2"/>
  <c r="J67" i="1"/>
  <c r="I67" i="1"/>
  <c r="M68" i="1"/>
  <c r="I72" i="1"/>
  <c r="C68" i="2"/>
  <c r="N33" i="1"/>
  <c r="B24" i="2"/>
  <c r="N53" i="1"/>
  <c r="B44" i="2"/>
  <c r="N65" i="1"/>
  <c r="B56" i="2"/>
  <c r="J62" i="1"/>
  <c r="J66" i="1"/>
  <c r="J70" i="1"/>
  <c r="J74" i="1"/>
  <c r="J78" i="1"/>
  <c r="J82" i="1"/>
  <c r="J86" i="1"/>
  <c r="J90" i="1"/>
  <c r="J94" i="1"/>
  <c r="J98" i="1"/>
  <c r="J102" i="1"/>
  <c r="J106" i="1"/>
  <c r="J110" i="1"/>
  <c r="M76" i="1" l="1"/>
  <c r="M60" i="1"/>
  <c r="M69" i="1"/>
  <c r="M26" i="1"/>
  <c r="C44" i="2"/>
  <c r="B33" i="2"/>
  <c r="B43" i="2"/>
  <c r="C40" i="2"/>
  <c r="N49" i="1"/>
  <c r="C35" i="2"/>
  <c r="B35" i="2"/>
  <c r="B41" i="2"/>
  <c r="B38" i="2"/>
  <c r="M45" i="1"/>
  <c r="B36" i="2"/>
  <c r="M12" i="1"/>
  <c r="C11" i="2"/>
  <c r="C10" i="2"/>
  <c r="M18" i="1"/>
  <c r="M16" i="1"/>
  <c r="M15" i="1"/>
  <c r="C5" i="2"/>
  <c r="N84" i="1"/>
  <c r="B75" i="2"/>
  <c r="N64" i="1"/>
  <c r="B55" i="2"/>
  <c r="M52" i="1"/>
  <c r="C43" i="2"/>
  <c r="M28" i="1"/>
  <c r="C19" i="2"/>
  <c r="C2" i="2"/>
  <c r="M11" i="1"/>
  <c r="M90" i="1"/>
  <c r="C81" i="2"/>
  <c r="N48" i="1"/>
  <c r="B39" i="2"/>
  <c r="M51" i="1"/>
  <c r="C42" i="2"/>
  <c r="N67" i="1"/>
  <c r="B58" i="2"/>
  <c r="N40" i="1"/>
  <c r="B31" i="2"/>
  <c r="N68" i="1"/>
  <c r="B59" i="2"/>
  <c r="M46" i="1"/>
  <c r="C37" i="2"/>
  <c r="M110" i="1"/>
  <c r="C101" i="2"/>
  <c r="M78" i="1"/>
  <c r="C69" i="2"/>
  <c r="N97" i="1"/>
  <c r="B88" i="2"/>
  <c r="N81" i="1"/>
  <c r="B72" i="2"/>
  <c r="B12" i="2"/>
  <c r="N21" i="1"/>
  <c r="N13" i="1"/>
  <c r="B4" i="2"/>
  <c r="M103" i="1"/>
  <c r="C94" i="2"/>
  <c r="M87" i="1"/>
  <c r="C78" i="2"/>
  <c r="N63" i="1"/>
  <c r="B54" i="2"/>
  <c r="M75" i="1"/>
  <c r="C66" i="2"/>
  <c r="M43" i="1"/>
  <c r="C34" i="2"/>
  <c r="M71" i="1"/>
  <c r="C62" i="2"/>
  <c r="M42" i="1"/>
  <c r="C33" i="2"/>
  <c r="N107" i="1"/>
  <c r="B98" i="2"/>
  <c r="M86" i="1"/>
  <c r="C77" i="2"/>
  <c r="N101" i="1"/>
  <c r="B92" i="2"/>
  <c r="B14" i="2"/>
  <c r="N23" i="1"/>
  <c r="N46" i="1"/>
  <c r="B37" i="2"/>
  <c r="N31" i="1"/>
  <c r="B22" i="2"/>
  <c r="M82" i="1"/>
  <c r="C73" i="2"/>
  <c r="M67" i="1"/>
  <c r="C58" i="2"/>
  <c r="C92" i="2"/>
  <c r="M101" i="1"/>
  <c r="C76" i="2"/>
  <c r="M85" i="1"/>
  <c r="N37" i="1"/>
  <c r="B28" i="2"/>
  <c r="B13" i="2"/>
  <c r="N22" i="1"/>
  <c r="B5" i="2"/>
  <c r="N14" i="1"/>
  <c r="N103" i="1"/>
  <c r="B94" i="2"/>
  <c r="N87" i="1"/>
  <c r="B78" i="2"/>
  <c r="N43" i="1"/>
  <c r="B34" i="2"/>
  <c r="N75" i="1"/>
  <c r="B66" i="2"/>
  <c r="N71" i="1"/>
  <c r="B62" i="2"/>
  <c r="M106" i="1"/>
  <c r="C97" i="2"/>
  <c r="M74" i="1"/>
  <c r="C65" i="2"/>
  <c r="M58" i="1"/>
  <c r="C49" i="2"/>
  <c r="N27" i="1"/>
  <c r="B18" i="2"/>
  <c r="C88" i="2"/>
  <c r="M97" i="1"/>
  <c r="C72" i="2"/>
  <c r="M81" i="1"/>
  <c r="N30" i="1"/>
  <c r="B21" i="2"/>
  <c r="N20" i="1"/>
  <c r="B11" i="2"/>
  <c r="N12" i="1"/>
  <c r="B3" i="2"/>
  <c r="N99" i="1"/>
  <c r="B90" i="2"/>
  <c r="N83" i="1"/>
  <c r="B74" i="2"/>
  <c r="M63" i="1"/>
  <c r="C54" i="2"/>
  <c r="N34" i="1"/>
  <c r="B25" i="2"/>
  <c r="N59" i="1"/>
  <c r="B50" i="2"/>
  <c r="B15" i="2"/>
  <c r="N24" i="1"/>
  <c r="C80" i="2"/>
  <c r="M89" i="1"/>
  <c r="N15" i="1"/>
  <c r="B6" i="2"/>
  <c r="M70" i="1"/>
  <c r="C61" i="2"/>
  <c r="N109" i="1"/>
  <c r="B100" i="2"/>
  <c r="N77" i="1"/>
  <c r="B68" i="2"/>
  <c r="B10" i="2"/>
  <c r="N19" i="1"/>
  <c r="M99" i="1"/>
  <c r="C90" i="2"/>
  <c r="M34" i="1"/>
  <c r="C25" i="2"/>
  <c r="M98" i="1"/>
  <c r="C89" i="2"/>
  <c r="M66" i="1"/>
  <c r="C57" i="2"/>
  <c r="M50" i="1"/>
  <c r="C41" i="2"/>
  <c r="C100" i="2"/>
  <c r="M109" i="1"/>
  <c r="C84" i="2"/>
  <c r="M93" i="1"/>
  <c r="N61" i="1"/>
  <c r="B52" i="2"/>
  <c r="N26" i="1"/>
  <c r="B17" i="2"/>
  <c r="B9" i="2"/>
  <c r="N18" i="1"/>
  <c r="N95" i="1"/>
  <c r="B86" i="2"/>
  <c r="N79" i="1"/>
  <c r="B70" i="2"/>
  <c r="N54" i="1"/>
  <c r="B45" i="2"/>
  <c r="M54" i="1"/>
  <c r="C45" i="2"/>
  <c r="N91" i="1"/>
  <c r="B82" i="2"/>
  <c r="N85" i="1"/>
  <c r="B76" i="2"/>
  <c r="M91" i="1"/>
  <c r="C82" i="2"/>
  <c r="M102" i="1"/>
  <c r="C93" i="2"/>
  <c r="M55" i="1"/>
  <c r="C46" i="2"/>
  <c r="N93" i="1"/>
  <c r="B84" i="2"/>
  <c r="B2" i="2"/>
  <c r="N11" i="1"/>
  <c r="M83" i="1"/>
  <c r="C74" i="2"/>
  <c r="M59" i="1"/>
  <c r="C50" i="2"/>
  <c r="M94" i="1"/>
  <c r="C85" i="2"/>
  <c r="M62" i="1"/>
  <c r="C53" i="2"/>
  <c r="N72" i="1"/>
  <c r="B63" i="2"/>
  <c r="M47" i="1"/>
  <c r="C38" i="2"/>
  <c r="N105" i="1"/>
  <c r="B96" i="2"/>
  <c r="N89" i="1"/>
  <c r="B80" i="2"/>
  <c r="N56" i="1"/>
  <c r="B47" i="2"/>
  <c r="B16" i="2"/>
  <c r="N25" i="1"/>
  <c r="N17" i="1"/>
  <c r="B8" i="2"/>
  <c r="M95" i="1"/>
  <c r="C86" i="2"/>
  <c r="M79" i="1"/>
  <c r="C70" i="2"/>
  <c r="N51" i="1"/>
  <c r="B42" i="2"/>
  <c r="M38" i="1"/>
  <c r="C29" i="2"/>
  <c r="C96" i="2"/>
  <c r="M105" i="1"/>
  <c r="M107" i="1"/>
  <c r="C98" i="2"/>
  <c r="B7" i="2"/>
  <c r="N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ChatGPT</author>
  </authors>
  <commentList>
    <comment ref="B6" authorId="0" shapeId="0" xr:uid="{00000000-0006-0000-0000-000001000000}">
      <text>
        <r>
          <rPr>
            <sz val="11"/>
            <color theme="1"/>
            <rFont val="Calibri"/>
            <family val="2"/>
            <scheme val="minor"/>
          </rPr>
          <t>Example: 41 (Northern Hemisphere values are positive)</t>
        </r>
      </text>
    </comment>
    <comment ref="B7" authorId="0" shapeId="0" xr:uid="{00000000-0006-0000-0000-000002000000}">
      <text>
        <r>
          <rPr>
            <sz val="11"/>
            <color theme="1"/>
            <rFont val="Calibri"/>
            <family val="2"/>
            <scheme val="minor"/>
          </rPr>
          <t>Example: -87 (Western Hemisphere values entered as negative values)</t>
        </r>
      </text>
    </comment>
  </commentList>
</comments>
</file>

<file path=xl/sharedStrings.xml><?xml version="1.0" encoding="utf-8"?>
<sst xmlns="http://schemas.openxmlformats.org/spreadsheetml/2006/main" count="71" uniqueCount="65">
  <si>
    <t>Baseline Coordinate Mapping System</t>
  </si>
  <si>
    <t>Reference Line</t>
  </si>
  <si>
    <t>Reference Point</t>
  </si>
  <si>
    <t>Baseline Bearing (Degrees)</t>
  </si>
  <si>
    <t>0° = North | 90° = East | 180° = South | 270° = West</t>
  </si>
  <si>
    <t>Description</t>
  </si>
  <si>
    <t>Point ID</t>
  </si>
  <si>
    <t>North (ft)</t>
  </si>
  <si>
    <t>South (ft)</t>
  </si>
  <si>
    <t>East (ft)</t>
  </si>
  <si>
    <t>West (ft)</t>
  </si>
  <si>
    <t>Net Northing (ft)</t>
  </si>
  <si>
    <t>Net Easting (ft)</t>
  </si>
  <si>
    <t>Adjusted Northing (ft)</t>
  </si>
  <si>
    <t>Adjusted Easting (ft)</t>
  </si>
  <si>
    <t>Latitude</t>
  </si>
  <si>
    <t>Longitude</t>
  </si>
  <si>
    <t>Plot X</t>
  </si>
  <si>
    <t>Plot Y</t>
  </si>
  <si>
    <t>Reference Point located at chart center.</t>
  </si>
  <si>
    <t>Reference line rotates based on baseline bearing:</t>
  </si>
  <si>
    <t>0° = North/South</t>
  </si>
  <si>
    <t>90° = East/West</t>
  </si>
  <si>
    <t>180° = South/North</t>
  </si>
  <si>
    <t>270° = West/East</t>
  </si>
  <si>
    <t>Instructions</t>
  </si>
  <si>
    <t xml:space="preserve">
1. Enter the baseline bearing in degrees in cell B5.
   Bearings rotate clockwise:
   0° = North/South
   90° = East/West
   180° = South/North
   270° = West/East
2. Enter the reference point offset in feet in cell E5.
   Decimal values are permitted.
3. Enter the ORIGINAL decimal latitude and longitude:
   Example Latitude: 41.560463
   Example Longitude: -87.575611
4. Latitude and Longitude DMS values automatically convert:
   Example:
   41.560463 = 41° 33' 37.67"N
   -87.575611 = 87° 34' 32.20"W
5. North, South, East, and West measurements are entered in FEET.
   Decimal values permitted to nearest hundredth.
6. North/South measurements follow the reference line.
   East/West measurements are perpendicular to the reference line.
7. Coordinates automatically adjust from the original location
   using entered measurements and baseline bearing.
8. Export the Google Earth Export sheet as CSV
   for import into Google Earth Pro.
9. Formula cells are locked to prevent accidental edits.
</t>
  </si>
  <si>
    <t>STEP 1 – ENTER REFERENCE INFORMATION</t>
  </si>
  <si>
    <t>STEP 2 – ENTER POINT MEASUREMENTS</t>
  </si>
  <si>
    <t>Enter Point ID, Description, and North/South/East/West measurements in FEET.
The workbook automatically:
• Calculates offsets
• Rotates points
• Converts coordinates
• Updates the scene diagram</t>
  </si>
  <si>
    <t>STEP 3 – REVIEW SCENE DIAGRAM</t>
  </si>
  <si>
    <t>Use the chart on the right side of the main sheet to visually verify scene accuracy and measurement consistency.</t>
  </si>
  <si>
    <t>STEP 4 – EXPORT CSV FILE</t>
  </si>
  <si>
    <t>1. Open the 'Google Earth Export' tab.
2. File &gt; Save As
3. Select CSV (Comma Delimited)
4. Save the export file.</t>
  </si>
  <si>
    <t>STEP 5 – IMPORT INTO GOOGLE EARTH PRO</t>
  </si>
  <si>
    <t>1. Open Google Earth Pro
2. File &gt; Import
3. Select the CSV file
4. Set field mapping:
   • Latitude = Latitude
   • Longitude = Longitude
   • Name = Name
   • Description = Description
5. Finish Import</t>
  </si>
  <si>
    <t>COLOR GUIDE</t>
  </si>
  <si>
    <t>Blue Cells = User Input
Green Cells = Auto Calculated / Locked
Orange Highlight = Missing Point ID</t>
  </si>
  <si>
    <t>WORKBOOK FEATURES</t>
  </si>
  <si>
    <t>• Auto GPS conversion
• Google Earth export tab
• Visual scene plotting
• Locked formulas
• Print-ready layout
• Training-focused interface</t>
  </si>
  <si>
    <t>RP Offset</t>
  </si>
  <si>
    <t>Minutes</t>
  </si>
  <si>
    <t>Seconds</t>
  </si>
  <si>
    <t>Remember: Longitude value must be negative</t>
  </si>
  <si>
    <t>Decimal Lat.</t>
  </si>
  <si>
    <t xml:space="preserve">Decimal Long. </t>
  </si>
  <si>
    <t>Head</t>
  </si>
  <si>
    <t>Belly</t>
  </si>
  <si>
    <t>LF</t>
  </si>
  <si>
    <t>RF</t>
  </si>
  <si>
    <t>LR</t>
  </si>
  <si>
    <t>RR</t>
  </si>
  <si>
    <t>S1 E</t>
  </si>
  <si>
    <t>S1 S</t>
  </si>
  <si>
    <t>S2 E</t>
  </si>
  <si>
    <t>S2 S</t>
  </si>
  <si>
    <t>Enter the Reference Line, Reference Point, Reference Offset, Baseline Bearing, Origin Latitude, and Origin Longitude.
IMPORTANT:
• 0° = North
• Enter WEST longitude as a POSITIVE number.
The worksheet automatically converts it for Google Earth.</t>
  </si>
  <si>
    <t>PASSWORD</t>
  </si>
  <si>
    <t>• Review Tab
• Protect Sheet and/or Protect Workbook
• Password for both is scene</t>
  </si>
  <si>
    <t>(0,0) Point Latitude (Degrees)</t>
  </si>
  <si>
    <t>(0,0) Point  Longitude (Degrees)</t>
  </si>
  <si>
    <t>When finished, Go to the "Google Earth Pro Import" tab, then File - Save As - Save File Type - CSV (Comma delimited)</t>
  </si>
  <si>
    <t>Go to Google Earth Pro, then File - Import - select CSV file</t>
  </si>
  <si>
    <t>Data Import Wizard - Finish - Create New Template - Set Field Name as Decription - Save</t>
  </si>
  <si>
    <t>Left Side "Places" and select your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</si>
</sst>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6"/>
      <color rgb="FFFFFFFF"/>
      <name val="Calibri"/>
      <family val="2"/>
    </font>
    <font>
      <b/>
      <sz val="11"/>
      <color rgb="FFFFFFFF"/>
      <name val="Calibri"/>
      <family val="2"/>
    </font>
    <font>
      <b/>
      <sz val="12"/>
      <color rgb="FFFFFFFF"/>
      <name val="Calibri"/>
      <family val="2"/>
    </font>
    <font>
      <sz val="11"/>
      <color theme="0"/>
      <name val="Calibri"/>
      <family val="2"/>
      <scheme val="minor"/>
    </font>
    <font>
      <b/>
      <sz val="11"/>
      <color theme="0"/>
      <name val="Calibri"/>
      <family val="2"/>
    </font>
    <font>
      <b/>
      <sz val="11"/>
      <color rgb="FFFFFFFF"/>
      <name val="Calibri"/>
      <family val="2"/>
    </font>
    <font>
      <b/>
      <i/>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rgb="FF1F4E78"/>
      </patternFill>
    </fill>
    <fill>
      <patternFill patternType="solid">
        <fgColor rgb="FFD9EAF7"/>
      </patternFill>
    </fill>
    <fill>
      <patternFill patternType="solid">
        <fgColor rgb="FFE2F0D9"/>
      </patternFill>
    </fill>
    <fill>
      <patternFill patternType="solid">
        <fgColor rgb="FFF4F6F8"/>
      </patternFill>
    </fill>
  </fills>
  <borders count="12">
    <border>
      <left/>
      <right/>
      <top/>
      <bottom/>
      <diagonal/>
    </border>
    <border>
      <left style="thin">
        <color rgb="FFBFBFBF"/>
      </left>
      <right style="thin">
        <color rgb="FFBFBFBF"/>
      </right>
      <top style="thin">
        <color rgb="FFBFBFBF"/>
      </top>
      <bottom style="thin">
        <color rgb="FFBFBFBF"/>
      </bottom>
      <diagonal/>
    </border>
    <border>
      <left/>
      <right/>
      <top style="thin">
        <color rgb="FFBFBFBF"/>
      </top>
      <bottom/>
      <diagonal/>
    </border>
    <border>
      <left style="thin">
        <color rgb="FFBFBFBF"/>
      </left>
      <right/>
      <top/>
      <bottom/>
      <diagonal/>
    </border>
    <border>
      <left/>
      <right style="thin">
        <color rgb="FFBFBFBF"/>
      </right>
      <top style="thin">
        <color rgb="FFBFBFBF"/>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1">
    <xf numFmtId="0" fontId="0" fillId="0" borderId="0"/>
  </cellStyleXfs>
  <cellXfs count="37">
    <xf numFmtId="0" fontId="0" fillId="0" borderId="0" xfId="0"/>
    <xf numFmtId="0" fontId="2" fillId="2" borderId="1" xfId="0" applyFont="1" applyFill="1" applyBorder="1"/>
    <xf numFmtId="0" fontId="0" fillId="3" borderId="1" xfId="0" applyFill="1" applyBorder="1" applyProtection="1">
      <protection locked="0"/>
    </xf>
    <xf numFmtId="0" fontId="0" fillId="4" borderId="1" xfId="0" applyFill="1" applyBorder="1"/>
    <xf numFmtId="0" fontId="0" fillId="0" borderId="1" xfId="0" applyBorder="1"/>
    <xf numFmtId="0" fontId="0" fillId="0" borderId="0" xfId="0"/>
    <xf numFmtId="0" fontId="0" fillId="0" borderId="0" xfId="0" applyProtection="1">
      <protection locked="0"/>
    </xf>
    <xf numFmtId="2" fontId="0" fillId="3" borderId="1" xfId="0" applyNumberFormat="1" applyFill="1" applyBorder="1" applyProtection="1">
      <protection locked="0"/>
    </xf>
    <xf numFmtId="2" fontId="0" fillId="4" borderId="1" xfId="0" applyNumberFormat="1" applyFill="1" applyBorder="1"/>
    <xf numFmtId="0" fontId="5" fillId="2" borderId="1" xfId="0" applyFont="1" applyFill="1" applyBorder="1" applyAlignment="1">
      <alignment horizontal="center" wrapText="1"/>
    </xf>
    <xf numFmtId="0" fontId="4" fillId="0" borderId="0" xfId="0" applyFont="1"/>
    <xf numFmtId="0" fontId="6" fillId="2" borderId="1" xfId="0" applyFont="1" applyFill="1" applyBorder="1"/>
    <xf numFmtId="0" fontId="0" fillId="0" borderId="0" xfId="0" applyAlignment="1">
      <alignment horizontal="center"/>
    </xf>
    <xf numFmtId="0" fontId="0" fillId="3" borderId="1" xfId="0" applyFill="1" applyBorder="1" applyAlignment="1" applyProtection="1">
      <alignment horizontal="right"/>
      <protection locked="0"/>
    </xf>
    <xf numFmtId="0" fontId="2" fillId="2" borderId="1" xfId="0" applyFont="1" applyFill="1" applyBorder="1" applyAlignment="1">
      <alignment horizontal="right"/>
    </xf>
    <xf numFmtId="0" fontId="0" fillId="3" borderId="1" xfId="0" applyFill="1" applyBorder="1" applyAlignment="1" applyProtection="1">
      <alignment horizontal="left"/>
      <protection locked="0"/>
    </xf>
    <xf numFmtId="0" fontId="0" fillId="0" borderId="0" xfId="0" applyAlignment="1">
      <alignment horizontal="right"/>
    </xf>
    <xf numFmtId="0" fontId="5" fillId="2" borderId="1" xfId="0" applyFont="1" applyFill="1" applyBorder="1" applyAlignment="1">
      <alignment horizontal="right" wrapText="1"/>
    </xf>
    <xf numFmtId="0" fontId="0" fillId="3" borderId="1" xfId="0" applyFill="1" applyBorder="1" applyAlignment="1" applyProtection="1">
      <alignment horizontal="center"/>
      <protection locked="0"/>
    </xf>
    <xf numFmtId="0" fontId="7" fillId="0" borderId="0" xfId="0" applyFont="1" applyAlignment="1">
      <alignment horizontal="center"/>
    </xf>
    <xf numFmtId="0" fontId="1" fillId="2" borderId="0" xfId="0" applyFont="1" applyFill="1" applyAlignment="1">
      <alignment horizontal="center"/>
    </xf>
    <xf numFmtId="0" fontId="0" fillId="0" borderId="0" xfId="0"/>
    <xf numFmtId="0" fontId="0" fillId="3" borderId="11" xfId="0" applyFill="1" applyBorder="1" applyAlignment="1" applyProtection="1">
      <protection locked="0"/>
    </xf>
    <xf numFmtId="0" fontId="0" fillId="0" borderId="10" xfId="0" applyBorder="1" applyAlignment="1" applyProtection="1">
      <protection locked="0"/>
    </xf>
    <xf numFmtId="0" fontId="0" fillId="5" borderId="1" xfId="0" applyFill="1" applyBorder="1" applyAlignment="1">
      <alignment vertical="top" wrapText="1"/>
    </xf>
    <xf numFmtId="0" fontId="0" fillId="0" borderId="2" xfId="0" applyBorder="1"/>
    <xf numFmtId="0" fontId="0" fillId="0" borderId="4" xfId="0" applyBorder="1"/>
    <xf numFmtId="0" fontId="0" fillId="0" borderId="3" xfId="0" applyBorder="1"/>
    <xf numFmtId="0" fontId="0" fillId="0" borderId="5" xfId="0" applyBorder="1"/>
    <xf numFmtId="0" fontId="0" fillId="0" borderId="6" xfId="0" applyBorder="1"/>
    <xf numFmtId="0" fontId="0" fillId="0" borderId="7" xfId="0" applyBorder="1"/>
    <xf numFmtId="0" fontId="0" fillId="0" borderId="8" xfId="0" applyBorder="1"/>
    <xf numFmtId="0" fontId="3" fillId="2" borderId="1" xfId="0" applyFont="1" applyFill="1" applyBorder="1" applyAlignment="1">
      <alignment horizontal="center"/>
    </xf>
    <xf numFmtId="0" fontId="0" fillId="0" borderId="9" xfId="0" applyBorder="1"/>
    <xf numFmtId="0" fontId="0" fillId="0" borderId="10" xfId="0" applyBorder="1"/>
    <xf numFmtId="0" fontId="0" fillId="5" borderId="1" xfId="0" applyFill="1" applyBorder="1" applyAlignment="1">
      <alignment wrapText="1"/>
    </xf>
    <xf numFmtId="0" fontId="8" fillId="0" borderId="0" xfId="0" applyFont="1"/>
  </cellXfs>
  <cellStyles count="1">
    <cellStyle name="Normal" xfId="0" builtinId="0"/>
  </cellStyles>
  <dxfs count="1">
    <dxf>
      <fill>
        <patternFill patternType="solid">
          <fgColor rgb="FFFCE4D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Scene Diagram</a:t>
            </a:r>
          </a:p>
        </c:rich>
      </c:tx>
      <c:overlay val="1"/>
    </c:title>
    <c:autoTitleDeleted val="0"/>
    <c:plotArea>
      <c:layout/>
      <c:scatterChart>
        <c:scatterStyle val="lineMarker"/>
        <c:varyColors val="1"/>
        <c:ser>
          <c:idx val="0"/>
          <c:order val="0"/>
          <c:tx>
            <c:v>Scene Points</c:v>
          </c:tx>
          <c:spPr>
            <a:ln w="28575">
              <a:noFill/>
            </a:ln>
          </c:spPr>
          <c:xVal>
            <c:numRef>
              <c:f>'Scene Mapping'!$M$11:$M$110</c:f>
              <c:numCache>
                <c:formatCode>General</c:formatCode>
                <c:ptCount val="100"/>
                <c:pt idx="0">
                  <c:v>-20</c:v>
                </c:pt>
                <c:pt idx="1">
                  <c:v>-17</c:v>
                </c:pt>
                <c:pt idx="2">
                  <c:v>-12</c:v>
                </c:pt>
                <c:pt idx="3">
                  <c:v>-18</c:v>
                </c:pt>
                <c:pt idx="4">
                  <c:v>-12</c:v>
                </c:pt>
                <c:pt idx="5">
                  <c:v>-18</c:v>
                </c:pt>
                <c:pt idx="6">
                  <c:v>-18</c:v>
                </c:pt>
                <c:pt idx="7">
                  <c:v>-18</c:v>
                </c:pt>
                <c:pt idx="8">
                  <c:v>-12</c:v>
                </c:pt>
                <c:pt idx="9">
                  <c:v>-12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'Scene Mapping'!$N$11:$N$110</c:f>
              <c:numCache>
                <c:formatCode>General</c:formatCode>
                <c:ptCount val="100"/>
                <c:pt idx="0">
                  <c:v>-5</c:v>
                </c:pt>
                <c:pt idx="1">
                  <c:v>-6</c:v>
                </c:pt>
                <c:pt idx="2">
                  <c:v>-17</c:v>
                </c:pt>
                <c:pt idx="3">
                  <c:v>-17</c:v>
                </c:pt>
                <c:pt idx="4">
                  <c:v>-31</c:v>
                </c:pt>
                <c:pt idx="5">
                  <c:v>-31</c:v>
                </c:pt>
                <c:pt idx="6">
                  <c:v>-31</c:v>
                </c:pt>
                <c:pt idx="7">
                  <c:v>-51</c:v>
                </c:pt>
                <c:pt idx="8">
                  <c:v>-31</c:v>
                </c:pt>
                <c:pt idx="9">
                  <c:v>-51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0-2DF7-42FA-8E6D-4015D555EBC9}"/>
            </c:ext>
          </c:extLst>
        </c:ser>
        <c:dLbls>
          <c:showLegendKey val="0"/>
          <c:showVal val="0"/>
          <c:showCatName val="0"/>
          <c:showSerName val="0"/>
          <c:showPercent val="0"/>
          <c:showBubbleSize val="0"/>
        </c:dLbls>
        <c:axId val="10"/>
        <c:axId val="20"/>
      </c:scatterChart>
      <c:valAx>
        <c:axId val="10"/>
        <c:scaling>
          <c:orientation val="minMax"/>
          <c:max val="50"/>
          <c:min val="-50"/>
        </c:scaling>
        <c:delete val="1"/>
        <c:axPos val="b"/>
        <c:majorGridlines/>
        <c:title>
          <c:tx>
            <c:rich>
              <a:bodyPr/>
              <a:lstStyle/>
              <a:p>
                <a:pPr>
                  <a:defRPr/>
                </a:pPr>
                <a:r>
                  <a:rPr lang="en-US"/>
                  <a:t>East / West (ft)</a:t>
                </a:r>
              </a:p>
            </c:rich>
          </c:tx>
          <c:overlay val="1"/>
        </c:title>
        <c:numFmt formatCode="General" sourceLinked="1"/>
        <c:majorTickMark val="none"/>
        <c:minorTickMark val="none"/>
        <c:tickLblPos val="nextTo"/>
        <c:crossAx val="20"/>
        <c:crosses val="autoZero"/>
        <c:crossBetween val="midCat"/>
      </c:valAx>
      <c:valAx>
        <c:axId val="20"/>
        <c:scaling>
          <c:orientation val="minMax"/>
          <c:max val="50"/>
          <c:min val="-50"/>
        </c:scaling>
        <c:delete val="1"/>
        <c:axPos val="l"/>
        <c:majorGridlines/>
        <c:title>
          <c:tx>
            <c:rich>
              <a:bodyPr/>
              <a:lstStyle/>
              <a:p>
                <a:pPr>
                  <a:defRPr/>
                </a:pPr>
                <a:r>
                  <a:rPr lang="en-US"/>
                  <a:t>North / South (ft)</a:t>
                </a:r>
              </a:p>
            </c:rich>
          </c:tx>
          <c:overlay val="1"/>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Scene Diagram</a:t>
            </a:r>
          </a:p>
        </c:rich>
      </c:tx>
      <c:overlay val="1"/>
    </c:title>
    <c:autoTitleDeleted val="0"/>
    <c:plotArea>
      <c:layout/>
      <c:scatterChart>
        <c:scatterStyle val="lineMarker"/>
        <c:varyColors val="1"/>
        <c:ser>
          <c:idx val="0"/>
          <c:order val="0"/>
          <c:tx>
            <c:v>Evidence Points</c:v>
          </c:tx>
          <c:spPr>
            <a:ln w="28575">
              <a:noFill/>
            </a:ln>
          </c:spPr>
          <c:xVal>
            <c:numRef>
              <c:f>'Scene Mapping'!$M$11:$M$110</c:f>
              <c:numCache>
                <c:formatCode>General</c:formatCode>
                <c:ptCount val="100"/>
                <c:pt idx="0">
                  <c:v>-20</c:v>
                </c:pt>
                <c:pt idx="1">
                  <c:v>-17</c:v>
                </c:pt>
                <c:pt idx="2">
                  <c:v>-12</c:v>
                </c:pt>
                <c:pt idx="3">
                  <c:v>-18</c:v>
                </c:pt>
                <c:pt idx="4">
                  <c:v>-12</c:v>
                </c:pt>
                <c:pt idx="5">
                  <c:v>-18</c:v>
                </c:pt>
                <c:pt idx="6">
                  <c:v>-18</c:v>
                </c:pt>
                <c:pt idx="7">
                  <c:v>-18</c:v>
                </c:pt>
                <c:pt idx="8">
                  <c:v>-12</c:v>
                </c:pt>
                <c:pt idx="9">
                  <c:v>-12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'Scene Mapping'!$N$11:$N$110</c:f>
              <c:numCache>
                <c:formatCode>General</c:formatCode>
                <c:ptCount val="100"/>
                <c:pt idx="0">
                  <c:v>-5</c:v>
                </c:pt>
                <c:pt idx="1">
                  <c:v>-6</c:v>
                </c:pt>
                <c:pt idx="2">
                  <c:v>-17</c:v>
                </c:pt>
                <c:pt idx="3">
                  <c:v>-17</c:v>
                </c:pt>
                <c:pt idx="4">
                  <c:v>-31</c:v>
                </c:pt>
                <c:pt idx="5">
                  <c:v>-31</c:v>
                </c:pt>
                <c:pt idx="6">
                  <c:v>-31</c:v>
                </c:pt>
                <c:pt idx="7">
                  <c:v>-51</c:v>
                </c:pt>
                <c:pt idx="8">
                  <c:v>-31</c:v>
                </c:pt>
                <c:pt idx="9">
                  <c:v>-51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0"/>
          <c:extLst>
            <c:ext xmlns:c16="http://schemas.microsoft.com/office/drawing/2014/chart" uri="{C3380CC4-5D6E-409C-BE32-E72D297353CC}">
              <c16:uniqueId val="{00000000-9D6B-409E-8766-343A2636A03A}"/>
            </c:ext>
          </c:extLst>
        </c:ser>
        <c:dLbls>
          <c:showLegendKey val="0"/>
          <c:showVal val="0"/>
          <c:showCatName val="0"/>
          <c:showSerName val="0"/>
          <c:showPercent val="0"/>
          <c:showBubbleSize val="0"/>
        </c:dLbls>
        <c:axId val="10"/>
        <c:axId val="20"/>
      </c:scatterChart>
      <c:valAx>
        <c:axId val="10"/>
        <c:scaling>
          <c:orientation val="minMax"/>
          <c:max val="50"/>
          <c:min val="-50"/>
        </c:scaling>
        <c:delete val="1"/>
        <c:axPos val="b"/>
        <c:majorGridlines/>
        <c:title>
          <c:tx>
            <c:rich>
              <a:bodyPr/>
              <a:lstStyle/>
              <a:p>
                <a:pPr>
                  <a:defRPr/>
                </a:pPr>
                <a:r>
                  <a:rPr lang="en-US"/>
                  <a:t>West  ←     East (ft)</a:t>
                </a:r>
              </a:p>
            </c:rich>
          </c:tx>
          <c:overlay val="1"/>
        </c:title>
        <c:numFmt formatCode="General" sourceLinked="1"/>
        <c:majorTickMark val="none"/>
        <c:minorTickMark val="none"/>
        <c:tickLblPos val="nextTo"/>
        <c:crossAx val="20"/>
        <c:crosses val="autoZero"/>
        <c:crossBetween val="midCat"/>
      </c:valAx>
      <c:valAx>
        <c:axId val="20"/>
        <c:scaling>
          <c:orientation val="minMax"/>
          <c:max val="50"/>
          <c:min val="-50"/>
        </c:scaling>
        <c:delete val="1"/>
        <c:axPos val="l"/>
        <c:majorGridlines/>
        <c:title>
          <c:tx>
            <c:rich>
              <a:bodyPr/>
              <a:lstStyle/>
              <a:p>
                <a:pPr>
                  <a:defRPr/>
                </a:pPr>
                <a:r>
                  <a:rPr lang="en-US"/>
                  <a:t>South ↓   North ↑ (ft)</a:t>
                </a:r>
              </a:p>
            </c:rich>
          </c:tx>
          <c:overlay val="1"/>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1"/>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14</xdr:col>
      <xdr:colOff>357188</xdr:colOff>
      <xdr:row>32</xdr:row>
      <xdr:rowOff>138113</xdr:rowOff>
    </xdr:from>
    <xdr:ext cx="8640000" cy="540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14</xdr:col>
      <xdr:colOff>385762</xdr:colOff>
      <xdr:row>10</xdr:row>
      <xdr:rowOff>152401</xdr:rowOff>
    </xdr:from>
    <xdr:ext cx="4291013" cy="3810000"/>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c:userShapes xmlns:c="http://schemas.openxmlformats.org/drawingml/2006/chart">
  <cdr:relSizeAnchor xmlns:cdr="http://schemas.openxmlformats.org/drawingml/2006/chartDrawing">
    <cdr:from>
      <cdr:x>0.29635</cdr:x>
      <cdr:y>0.867</cdr:y>
    </cdr:from>
    <cdr:to>
      <cdr:x>0.59934</cdr:x>
      <cdr:y>0.92125</cdr:y>
    </cdr:to>
    <cdr:sp macro="" textlink="">
      <cdr:nvSpPr>
        <cdr:cNvPr id="2" name="TextBox 1">
          <a:extLst xmlns:a="http://schemas.openxmlformats.org/drawingml/2006/main">
            <a:ext uri="{FF2B5EF4-FFF2-40B4-BE49-F238E27FC236}">
              <a16:creationId xmlns:a16="http://schemas.microsoft.com/office/drawing/2014/main" id="{91A09FA5-0142-4E1E-9DD0-3BF15106E432}"/>
            </a:ext>
          </a:extLst>
        </cdr:cNvPr>
        <cdr:cNvSpPr txBox="1"/>
      </cdr:nvSpPr>
      <cdr:spPr>
        <a:xfrm xmlns:a="http://schemas.openxmlformats.org/drawingml/2006/main">
          <a:off x="1271648" y="3303282"/>
          <a:ext cx="1300115" cy="2066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1000" b="1" i="0" baseline="0">
              <a:effectLst/>
              <a:latin typeface="+mn-lt"/>
              <a:ea typeface="+mn-ea"/>
              <a:cs typeface="+mn-cs"/>
            </a:rPr>
            <a:t>South ↓   North ↑ (ft)</a:t>
          </a:r>
          <a:endParaRPr lang="en-US" sz="1000">
            <a:effectLst/>
          </a:endParaRPr>
        </a:p>
        <a:p xmlns:a="http://schemas.openxmlformats.org/drawingml/2006/main">
          <a:pPr algn="ctr"/>
          <a:endParaRPr lang="en-US" sz="10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0"/>
  <sheetViews>
    <sheetView showGridLines="0" tabSelected="1" workbookViewId="0">
      <pane ySplit="10" topLeftCell="A11" activePane="bottomLeft" state="frozen"/>
      <selection pane="bottomLeft" activeCell="D6" sqref="D6"/>
    </sheetView>
  </sheetViews>
  <sheetFormatPr defaultRowHeight="14.25" x14ac:dyDescent="0.45"/>
  <cols>
    <col min="1" max="1" width="26.73046875" style="16" bestFit="1" customWidth="1"/>
    <col min="2" max="2" width="11.6640625" style="12" customWidth="1"/>
    <col min="3" max="3" width="12" style="5" customWidth="1"/>
    <col min="4" max="4" width="11.3984375" style="5" customWidth="1"/>
    <col min="5" max="5" width="13.73046875" style="5" customWidth="1"/>
    <col min="6" max="6" width="12" style="5" customWidth="1"/>
    <col min="7" max="7" width="14.33203125" style="5" bestFit="1" customWidth="1"/>
    <col min="8" max="8" width="12.9296875" style="5" bestFit="1" customWidth="1"/>
    <col min="9" max="9" width="15.796875" style="5" bestFit="1" customWidth="1"/>
    <col min="10" max="10" width="17.3984375" style="5" bestFit="1" customWidth="1"/>
    <col min="11" max="11" width="7.3984375" style="5" bestFit="1" customWidth="1"/>
    <col min="12" max="12" width="8.86328125" style="5" bestFit="1" customWidth="1"/>
    <col min="13" max="13" width="5.46484375" style="5" bestFit="1" customWidth="1"/>
    <col min="14" max="14" width="5.3984375" style="5" bestFit="1" customWidth="1"/>
  </cols>
  <sheetData>
    <row r="1" spans="1:16" ht="21" customHeight="1" x14ac:dyDescent="0.65">
      <c r="A1" s="20" t="s">
        <v>0</v>
      </c>
      <c r="B1" s="21"/>
      <c r="C1" s="21"/>
      <c r="D1" s="21"/>
      <c r="E1" s="21"/>
      <c r="F1" s="21"/>
      <c r="G1" s="21"/>
      <c r="H1" s="21"/>
      <c r="I1" s="21"/>
      <c r="J1" s="21"/>
      <c r="K1" s="21"/>
      <c r="L1" s="21"/>
      <c r="M1" s="21"/>
      <c r="N1" s="21"/>
    </row>
    <row r="2" spans="1:16" x14ac:dyDescent="0.45">
      <c r="G2" s="36" t="s">
        <v>61</v>
      </c>
    </row>
    <row r="3" spans="1:16" x14ac:dyDescent="0.45">
      <c r="A3" s="14" t="s">
        <v>1</v>
      </c>
      <c r="B3" s="22"/>
      <c r="C3" s="23"/>
      <c r="G3" s="36" t="s">
        <v>62</v>
      </c>
    </row>
    <row r="4" spans="1:16" x14ac:dyDescent="0.45">
      <c r="A4" s="14" t="s">
        <v>2</v>
      </c>
      <c r="B4" s="22"/>
      <c r="C4" s="23"/>
      <c r="D4" s="11" t="s">
        <v>40</v>
      </c>
      <c r="E4" s="2"/>
      <c r="G4" s="36" t="s">
        <v>63</v>
      </c>
      <c r="P4" t="s">
        <v>19</v>
      </c>
    </row>
    <row r="5" spans="1:16" x14ac:dyDescent="0.45">
      <c r="A5" s="14" t="s">
        <v>3</v>
      </c>
      <c r="B5" s="18">
        <v>0</v>
      </c>
      <c r="C5" t="s">
        <v>4</v>
      </c>
      <c r="D5"/>
      <c r="E5" s="6"/>
      <c r="G5" s="36" t="s">
        <v>64</v>
      </c>
      <c r="P5" t="s">
        <v>20</v>
      </c>
    </row>
    <row r="6" spans="1:16" x14ac:dyDescent="0.45">
      <c r="A6" s="14" t="s">
        <v>59</v>
      </c>
      <c r="B6" s="15">
        <v>41</v>
      </c>
      <c r="C6" s="14" t="s">
        <v>41</v>
      </c>
      <c r="D6" s="15">
        <v>56</v>
      </c>
      <c r="E6" s="14" t="s">
        <v>42</v>
      </c>
      <c r="F6" s="15">
        <v>4.63</v>
      </c>
      <c r="G6" s="5" t="str">
        <f>IF(B6="","",ABS(B6)&amp;"° "&amp;TEXT(D6,"00")&amp;"' "&amp;TEXT(F6,"00.00")&amp;CHAR(34)&amp;IF(B6&gt;=0,"N","S"))</f>
        <v>41° 56' 04.63"N</v>
      </c>
      <c r="H6" s="5" t="s">
        <v>44</v>
      </c>
      <c r="I6" s="5">
        <f>ROUND(ABS(B6)+(D6/60)+(F6/3600),8)*IF(B6&lt;0,-1,1)</f>
        <v>41.934619439999999</v>
      </c>
      <c r="J6"/>
      <c r="K6"/>
      <c r="L6" s="12"/>
      <c r="O6" s="5"/>
      <c r="P6" t="s">
        <v>21</v>
      </c>
    </row>
    <row r="7" spans="1:16" x14ac:dyDescent="0.45">
      <c r="A7" s="14" t="s">
        <v>60</v>
      </c>
      <c r="B7" s="15">
        <v>-87</v>
      </c>
      <c r="C7" s="14" t="s">
        <v>41</v>
      </c>
      <c r="D7" s="15">
        <v>57</v>
      </c>
      <c r="E7" s="14" t="s">
        <v>42</v>
      </c>
      <c r="F7" s="15">
        <v>56.11</v>
      </c>
      <c r="G7" s="5" t="str">
        <f>IF(B7="","",ABS(B7)&amp;"° "&amp;TEXT(D7,"00")&amp;"' "&amp;TEXT(F7,"00.00")&amp;CHAR(34)&amp;IF(B7&gt;=0,"E","W"))</f>
        <v>87° 57' 56.11"W</v>
      </c>
      <c r="H7" s="5" t="s">
        <v>45</v>
      </c>
      <c r="I7">
        <f>ROUND(ABS(B7)+(D7/60)+(F7/3600),8)*IF(B7&lt;0,-1,1)</f>
        <v>-87.965586110000004</v>
      </c>
      <c r="J7"/>
      <c r="K7"/>
      <c r="L7" s="12"/>
      <c r="O7" s="5"/>
      <c r="P7" t="s">
        <v>22</v>
      </c>
    </row>
    <row r="8" spans="1:16" x14ac:dyDescent="0.45">
      <c r="B8" s="19" t="s">
        <v>43</v>
      </c>
      <c r="P8" t="s">
        <v>23</v>
      </c>
    </row>
    <row r="9" spans="1:16" x14ac:dyDescent="0.45">
      <c r="P9" t="s">
        <v>24</v>
      </c>
    </row>
    <row r="10" spans="1:16" s="10" customFormat="1" ht="28.5" x14ac:dyDescent="0.45">
      <c r="A10" s="17" t="s">
        <v>5</v>
      </c>
      <c r="B10" s="9" t="s">
        <v>6</v>
      </c>
      <c r="C10" s="9" t="s">
        <v>7</v>
      </c>
      <c r="D10" s="9" t="s">
        <v>8</v>
      </c>
      <c r="E10" s="9" t="s">
        <v>9</v>
      </c>
      <c r="F10" s="9" t="s">
        <v>10</v>
      </c>
      <c r="G10" s="9" t="s">
        <v>11</v>
      </c>
      <c r="H10" s="9" t="s">
        <v>12</v>
      </c>
      <c r="I10" s="9" t="s">
        <v>13</v>
      </c>
      <c r="J10" s="9" t="s">
        <v>14</v>
      </c>
      <c r="K10" s="9" t="s">
        <v>15</v>
      </c>
      <c r="L10" s="9" t="s">
        <v>16</v>
      </c>
      <c r="M10" s="9" t="s">
        <v>17</v>
      </c>
      <c r="N10" s="9" t="s">
        <v>18</v>
      </c>
    </row>
    <row r="11" spans="1:16" x14ac:dyDescent="0.45">
      <c r="A11" s="13" t="s">
        <v>46</v>
      </c>
      <c r="B11" s="13">
        <v>1</v>
      </c>
      <c r="C11" s="7"/>
      <c r="D11" s="7">
        <v>5</v>
      </c>
      <c r="E11" s="7"/>
      <c r="F11" s="7">
        <v>20</v>
      </c>
      <c r="G11" s="8">
        <f t="shared" ref="G11:G42" si="0">ROUND(C11-D11,2)</f>
        <v>-5</v>
      </c>
      <c r="H11" s="8">
        <f t="shared" ref="H11:H42" si="1">ROUND(E11-F11,2)</f>
        <v>-20</v>
      </c>
      <c r="I11" s="8">
        <f t="shared" ref="I11:I42" si="2">ROUND((G11+$E$5)*COS(RADIANS($B$5))-H11*SIN(RADIANS($B$5)),2)</f>
        <v>-5</v>
      </c>
      <c r="J11" s="8">
        <f t="shared" ref="J11:J42" si="3">ROUND((G11+$E$5)*SIN(RADIANS($B$5))+H11*COS(RADIANS($B$5)),2)</f>
        <v>-20</v>
      </c>
      <c r="K11" s="3">
        <f>IF(A11="","",ROUND($I$6 + (I11/364000),8))</f>
        <v>41.934605699999999</v>
      </c>
      <c r="L11" s="3">
        <f>IF(A11="","",ROUND($I$7 + (J11/(COS(RADIANS($B$6))*288200)),8))</f>
        <v>-87.965678060000002</v>
      </c>
      <c r="M11" s="3">
        <f t="shared" ref="M11:M42" si="4">J11</f>
        <v>-20</v>
      </c>
      <c r="N11" s="3">
        <f t="shared" ref="N11:N42" si="5">I11</f>
        <v>-5</v>
      </c>
    </row>
    <row r="12" spans="1:16" x14ac:dyDescent="0.45">
      <c r="A12" s="13" t="s">
        <v>47</v>
      </c>
      <c r="B12" s="13">
        <v>2</v>
      </c>
      <c r="C12" s="7"/>
      <c r="D12" s="7">
        <v>6</v>
      </c>
      <c r="E12" s="7"/>
      <c r="F12" s="7">
        <v>17</v>
      </c>
      <c r="G12" s="8">
        <f t="shared" si="0"/>
        <v>-6</v>
      </c>
      <c r="H12" s="8">
        <f t="shared" si="1"/>
        <v>-17</v>
      </c>
      <c r="I12" s="8">
        <f t="shared" si="2"/>
        <v>-6</v>
      </c>
      <c r="J12" s="8">
        <f t="shared" si="3"/>
        <v>-17</v>
      </c>
      <c r="K12" s="3">
        <f t="shared" ref="K12:K75" si="6">IF(A12="","",ROUND($I$6 + (I12/364000),8))</f>
        <v>41.934602959999999</v>
      </c>
      <c r="L12" s="3">
        <f t="shared" ref="L12:L75" si="7">IF(A12="","",ROUND($I$7 + (J12/(COS(RADIANS($B$6))*288200)),8))</f>
        <v>-87.965664270000005</v>
      </c>
      <c r="M12" s="3">
        <f t="shared" si="4"/>
        <v>-17</v>
      </c>
      <c r="N12" s="3">
        <f t="shared" si="5"/>
        <v>-6</v>
      </c>
    </row>
    <row r="13" spans="1:16" x14ac:dyDescent="0.45">
      <c r="A13" s="13" t="s">
        <v>48</v>
      </c>
      <c r="B13" s="13">
        <v>3</v>
      </c>
      <c r="C13" s="7"/>
      <c r="D13" s="7">
        <v>17</v>
      </c>
      <c r="E13" s="7"/>
      <c r="F13" s="7">
        <v>12</v>
      </c>
      <c r="G13" s="8">
        <f t="shared" si="0"/>
        <v>-17</v>
      </c>
      <c r="H13" s="8">
        <f t="shared" si="1"/>
        <v>-12</v>
      </c>
      <c r="I13" s="8">
        <f t="shared" si="2"/>
        <v>-17</v>
      </c>
      <c r="J13" s="8">
        <f t="shared" si="3"/>
        <v>-12</v>
      </c>
      <c r="K13" s="3">
        <f t="shared" si="6"/>
        <v>41.93457274</v>
      </c>
      <c r="L13" s="3">
        <f t="shared" si="7"/>
        <v>-87.96564128</v>
      </c>
      <c r="M13" s="3">
        <f t="shared" si="4"/>
        <v>-12</v>
      </c>
      <c r="N13" s="3">
        <f t="shared" si="5"/>
        <v>-17</v>
      </c>
    </row>
    <row r="14" spans="1:16" x14ac:dyDescent="0.45">
      <c r="A14" s="13" t="s">
        <v>49</v>
      </c>
      <c r="B14" s="13">
        <v>4</v>
      </c>
      <c r="C14" s="7"/>
      <c r="D14" s="7">
        <v>17</v>
      </c>
      <c r="E14" s="7"/>
      <c r="F14" s="7">
        <v>18</v>
      </c>
      <c r="G14" s="8">
        <f t="shared" si="0"/>
        <v>-17</v>
      </c>
      <c r="H14" s="8">
        <f t="shared" si="1"/>
        <v>-18</v>
      </c>
      <c r="I14" s="8">
        <f t="shared" si="2"/>
        <v>-17</v>
      </c>
      <c r="J14" s="8">
        <f t="shared" si="3"/>
        <v>-18</v>
      </c>
      <c r="K14" s="3">
        <f t="shared" si="6"/>
        <v>41.93457274</v>
      </c>
      <c r="L14" s="3">
        <f t="shared" si="7"/>
        <v>-87.965668870000002</v>
      </c>
      <c r="M14" s="3">
        <f t="shared" si="4"/>
        <v>-18</v>
      </c>
      <c r="N14" s="3">
        <f t="shared" si="5"/>
        <v>-17</v>
      </c>
    </row>
    <row r="15" spans="1:16" x14ac:dyDescent="0.45">
      <c r="A15" s="13" t="s">
        <v>50</v>
      </c>
      <c r="B15" s="13">
        <v>5</v>
      </c>
      <c r="C15" s="7"/>
      <c r="D15" s="7">
        <v>31</v>
      </c>
      <c r="E15" s="7"/>
      <c r="F15" s="7">
        <v>12</v>
      </c>
      <c r="G15" s="8">
        <f t="shared" si="0"/>
        <v>-31</v>
      </c>
      <c r="H15" s="8">
        <f t="shared" si="1"/>
        <v>-12</v>
      </c>
      <c r="I15" s="8">
        <f t="shared" si="2"/>
        <v>-31</v>
      </c>
      <c r="J15" s="8">
        <f t="shared" si="3"/>
        <v>-12</v>
      </c>
      <c r="K15" s="3">
        <f t="shared" si="6"/>
        <v>41.934534280000001</v>
      </c>
      <c r="L15" s="3">
        <f t="shared" si="7"/>
        <v>-87.96564128</v>
      </c>
      <c r="M15" s="3">
        <f t="shared" si="4"/>
        <v>-12</v>
      </c>
      <c r="N15" s="3">
        <f t="shared" si="5"/>
        <v>-31</v>
      </c>
    </row>
    <row r="16" spans="1:16" x14ac:dyDescent="0.45">
      <c r="A16" s="13" t="s">
        <v>51</v>
      </c>
      <c r="B16" s="13">
        <v>6</v>
      </c>
      <c r="C16" s="7"/>
      <c r="D16" s="7">
        <v>31</v>
      </c>
      <c r="E16" s="7"/>
      <c r="F16" s="7">
        <v>18</v>
      </c>
      <c r="G16" s="8">
        <f t="shared" si="0"/>
        <v>-31</v>
      </c>
      <c r="H16" s="8">
        <f t="shared" si="1"/>
        <v>-18</v>
      </c>
      <c r="I16" s="8">
        <f t="shared" si="2"/>
        <v>-31</v>
      </c>
      <c r="J16" s="8">
        <f t="shared" si="3"/>
        <v>-18</v>
      </c>
      <c r="K16" s="3">
        <f t="shared" si="6"/>
        <v>41.934534280000001</v>
      </c>
      <c r="L16" s="3">
        <f t="shared" si="7"/>
        <v>-87.965668870000002</v>
      </c>
      <c r="M16" s="3">
        <f t="shared" si="4"/>
        <v>-18</v>
      </c>
      <c r="N16" s="3">
        <f t="shared" si="5"/>
        <v>-31</v>
      </c>
    </row>
    <row r="17" spans="1:14" x14ac:dyDescent="0.45">
      <c r="A17" s="13" t="s">
        <v>52</v>
      </c>
      <c r="B17" s="13">
        <v>7</v>
      </c>
      <c r="C17" s="7"/>
      <c r="D17" s="7">
        <v>31</v>
      </c>
      <c r="E17" s="7"/>
      <c r="F17" s="7">
        <v>18</v>
      </c>
      <c r="G17" s="8">
        <f t="shared" si="0"/>
        <v>-31</v>
      </c>
      <c r="H17" s="8">
        <f t="shared" si="1"/>
        <v>-18</v>
      </c>
      <c r="I17" s="8">
        <f t="shared" si="2"/>
        <v>-31</v>
      </c>
      <c r="J17" s="8">
        <f t="shared" si="3"/>
        <v>-18</v>
      </c>
      <c r="K17" s="3">
        <f t="shared" si="6"/>
        <v>41.934534280000001</v>
      </c>
      <c r="L17" s="3">
        <f t="shared" si="7"/>
        <v>-87.965668870000002</v>
      </c>
      <c r="M17" s="3">
        <f t="shared" si="4"/>
        <v>-18</v>
      </c>
      <c r="N17" s="3">
        <f t="shared" si="5"/>
        <v>-31</v>
      </c>
    </row>
    <row r="18" spans="1:14" x14ac:dyDescent="0.45">
      <c r="A18" s="13" t="s">
        <v>53</v>
      </c>
      <c r="B18" s="13">
        <v>8</v>
      </c>
      <c r="C18" s="7"/>
      <c r="D18" s="7">
        <v>51</v>
      </c>
      <c r="E18" s="7"/>
      <c r="F18" s="7">
        <v>18</v>
      </c>
      <c r="G18" s="8">
        <f t="shared" si="0"/>
        <v>-51</v>
      </c>
      <c r="H18" s="8">
        <f t="shared" si="1"/>
        <v>-18</v>
      </c>
      <c r="I18" s="8">
        <f t="shared" si="2"/>
        <v>-51</v>
      </c>
      <c r="J18" s="8">
        <f t="shared" si="3"/>
        <v>-18</v>
      </c>
      <c r="K18" s="3">
        <f t="shared" si="6"/>
        <v>41.934479330000002</v>
      </c>
      <c r="L18" s="3">
        <f t="shared" si="7"/>
        <v>-87.965668870000002</v>
      </c>
      <c r="M18" s="3">
        <f t="shared" si="4"/>
        <v>-18</v>
      </c>
      <c r="N18" s="3">
        <f t="shared" si="5"/>
        <v>-51</v>
      </c>
    </row>
    <row r="19" spans="1:14" x14ac:dyDescent="0.45">
      <c r="A19" s="13" t="s">
        <v>54</v>
      </c>
      <c r="B19" s="13">
        <v>9</v>
      </c>
      <c r="C19" s="7"/>
      <c r="D19" s="7">
        <v>31</v>
      </c>
      <c r="E19" s="7"/>
      <c r="F19" s="7">
        <v>12</v>
      </c>
      <c r="G19" s="8">
        <f t="shared" si="0"/>
        <v>-31</v>
      </c>
      <c r="H19" s="8">
        <f t="shared" si="1"/>
        <v>-12</v>
      </c>
      <c r="I19" s="8">
        <f t="shared" si="2"/>
        <v>-31</v>
      </c>
      <c r="J19" s="8">
        <f t="shared" si="3"/>
        <v>-12</v>
      </c>
      <c r="K19" s="3">
        <f t="shared" si="6"/>
        <v>41.934534280000001</v>
      </c>
      <c r="L19" s="3">
        <f t="shared" si="7"/>
        <v>-87.96564128</v>
      </c>
      <c r="M19" s="3">
        <f t="shared" si="4"/>
        <v>-12</v>
      </c>
      <c r="N19" s="3">
        <f t="shared" si="5"/>
        <v>-31</v>
      </c>
    </row>
    <row r="20" spans="1:14" x14ac:dyDescent="0.45">
      <c r="A20" s="13" t="s">
        <v>55</v>
      </c>
      <c r="B20" s="13">
        <v>10</v>
      </c>
      <c r="C20" s="7"/>
      <c r="D20" s="7">
        <v>51</v>
      </c>
      <c r="E20" s="7"/>
      <c r="F20" s="7">
        <v>12</v>
      </c>
      <c r="G20" s="8">
        <f t="shared" si="0"/>
        <v>-51</v>
      </c>
      <c r="H20" s="8">
        <f t="shared" si="1"/>
        <v>-12</v>
      </c>
      <c r="I20" s="8">
        <f t="shared" si="2"/>
        <v>-51</v>
      </c>
      <c r="J20" s="8">
        <f t="shared" si="3"/>
        <v>-12</v>
      </c>
      <c r="K20" s="3">
        <f t="shared" si="6"/>
        <v>41.934479330000002</v>
      </c>
      <c r="L20" s="3">
        <f t="shared" si="7"/>
        <v>-87.96564128</v>
      </c>
      <c r="M20" s="3">
        <f t="shared" si="4"/>
        <v>-12</v>
      </c>
      <c r="N20" s="3">
        <f t="shared" si="5"/>
        <v>-51</v>
      </c>
    </row>
    <row r="21" spans="1:14" x14ac:dyDescent="0.45">
      <c r="A21" s="13"/>
      <c r="B21" s="13"/>
      <c r="C21" s="7"/>
      <c r="D21" s="7"/>
      <c r="E21" s="7"/>
      <c r="F21" s="7"/>
      <c r="G21" s="8">
        <f t="shared" si="0"/>
        <v>0</v>
      </c>
      <c r="H21" s="8">
        <f t="shared" si="1"/>
        <v>0</v>
      </c>
      <c r="I21" s="8">
        <f t="shared" si="2"/>
        <v>0</v>
      </c>
      <c r="J21" s="8">
        <f t="shared" si="3"/>
        <v>0</v>
      </c>
      <c r="K21" s="3" t="str">
        <f t="shared" si="6"/>
        <v/>
      </c>
      <c r="L21" s="3" t="str">
        <f t="shared" si="7"/>
        <v/>
      </c>
      <c r="M21" s="3">
        <f t="shared" si="4"/>
        <v>0</v>
      </c>
      <c r="N21" s="3">
        <f t="shared" si="5"/>
        <v>0</v>
      </c>
    </row>
    <row r="22" spans="1:14" x14ac:dyDescent="0.45">
      <c r="A22" s="13"/>
      <c r="B22" s="13"/>
      <c r="C22" s="7"/>
      <c r="D22" s="7"/>
      <c r="E22" s="7"/>
      <c r="F22" s="7"/>
      <c r="G22" s="8">
        <f t="shared" si="0"/>
        <v>0</v>
      </c>
      <c r="H22" s="8">
        <f t="shared" si="1"/>
        <v>0</v>
      </c>
      <c r="I22" s="8">
        <f t="shared" si="2"/>
        <v>0</v>
      </c>
      <c r="J22" s="8">
        <f t="shared" si="3"/>
        <v>0</v>
      </c>
      <c r="K22" s="3" t="str">
        <f t="shared" si="6"/>
        <v/>
      </c>
      <c r="L22" s="3" t="str">
        <f t="shared" si="7"/>
        <v/>
      </c>
      <c r="M22" s="3">
        <f t="shared" si="4"/>
        <v>0</v>
      </c>
      <c r="N22" s="3">
        <f t="shared" si="5"/>
        <v>0</v>
      </c>
    </row>
    <row r="23" spans="1:14" x14ac:dyDescent="0.45">
      <c r="A23" s="13"/>
      <c r="B23" s="13"/>
      <c r="C23" s="7"/>
      <c r="D23" s="7"/>
      <c r="E23" s="7"/>
      <c r="F23" s="7"/>
      <c r="G23" s="8">
        <f t="shared" si="0"/>
        <v>0</v>
      </c>
      <c r="H23" s="8">
        <f t="shared" si="1"/>
        <v>0</v>
      </c>
      <c r="I23" s="8">
        <f t="shared" si="2"/>
        <v>0</v>
      </c>
      <c r="J23" s="8">
        <f t="shared" si="3"/>
        <v>0</v>
      </c>
      <c r="K23" s="3" t="str">
        <f t="shared" si="6"/>
        <v/>
      </c>
      <c r="L23" s="3" t="str">
        <f t="shared" si="7"/>
        <v/>
      </c>
      <c r="M23" s="3">
        <f t="shared" si="4"/>
        <v>0</v>
      </c>
      <c r="N23" s="3">
        <f t="shared" si="5"/>
        <v>0</v>
      </c>
    </row>
    <row r="24" spans="1:14" x14ac:dyDescent="0.45">
      <c r="A24" s="13"/>
      <c r="B24" s="13"/>
      <c r="C24" s="7"/>
      <c r="D24" s="7"/>
      <c r="E24" s="7"/>
      <c r="F24" s="7"/>
      <c r="G24" s="8">
        <f t="shared" si="0"/>
        <v>0</v>
      </c>
      <c r="H24" s="8">
        <f t="shared" si="1"/>
        <v>0</v>
      </c>
      <c r="I24" s="8">
        <f t="shared" si="2"/>
        <v>0</v>
      </c>
      <c r="J24" s="8">
        <f t="shared" si="3"/>
        <v>0</v>
      </c>
      <c r="K24" s="3" t="str">
        <f t="shared" si="6"/>
        <v/>
      </c>
      <c r="L24" s="3" t="str">
        <f t="shared" si="7"/>
        <v/>
      </c>
      <c r="M24" s="3">
        <f t="shared" si="4"/>
        <v>0</v>
      </c>
      <c r="N24" s="3">
        <f t="shared" si="5"/>
        <v>0</v>
      </c>
    </row>
    <row r="25" spans="1:14" x14ac:dyDescent="0.45">
      <c r="A25" s="13"/>
      <c r="B25" s="13"/>
      <c r="C25" s="7"/>
      <c r="D25" s="7"/>
      <c r="E25" s="7"/>
      <c r="F25" s="7"/>
      <c r="G25" s="8">
        <f t="shared" si="0"/>
        <v>0</v>
      </c>
      <c r="H25" s="8">
        <f t="shared" si="1"/>
        <v>0</v>
      </c>
      <c r="I25" s="8">
        <f t="shared" si="2"/>
        <v>0</v>
      </c>
      <c r="J25" s="8">
        <f t="shared" si="3"/>
        <v>0</v>
      </c>
      <c r="K25" s="3" t="str">
        <f t="shared" si="6"/>
        <v/>
      </c>
      <c r="L25" s="3" t="str">
        <f t="shared" si="7"/>
        <v/>
      </c>
      <c r="M25" s="3">
        <f t="shared" si="4"/>
        <v>0</v>
      </c>
      <c r="N25" s="3">
        <f t="shared" si="5"/>
        <v>0</v>
      </c>
    </row>
    <row r="26" spans="1:14" x14ac:dyDescent="0.45">
      <c r="A26" s="13"/>
      <c r="B26" s="13"/>
      <c r="C26" s="7"/>
      <c r="D26" s="7"/>
      <c r="E26" s="7"/>
      <c r="F26" s="7"/>
      <c r="G26" s="8">
        <f t="shared" si="0"/>
        <v>0</v>
      </c>
      <c r="H26" s="8">
        <f t="shared" si="1"/>
        <v>0</v>
      </c>
      <c r="I26" s="8">
        <f t="shared" si="2"/>
        <v>0</v>
      </c>
      <c r="J26" s="8">
        <f t="shared" si="3"/>
        <v>0</v>
      </c>
      <c r="K26" s="3" t="str">
        <f t="shared" si="6"/>
        <v/>
      </c>
      <c r="L26" s="3" t="str">
        <f t="shared" si="7"/>
        <v/>
      </c>
      <c r="M26" s="3">
        <f t="shared" si="4"/>
        <v>0</v>
      </c>
      <c r="N26" s="3">
        <f t="shared" si="5"/>
        <v>0</v>
      </c>
    </row>
    <row r="27" spans="1:14" x14ac:dyDescent="0.45">
      <c r="A27" s="13"/>
      <c r="B27" s="13"/>
      <c r="C27" s="7"/>
      <c r="D27" s="7"/>
      <c r="E27" s="7"/>
      <c r="F27" s="7"/>
      <c r="G27" s="8">
        <f t="shared" si="0"/>
        <v>0</v>
      </c>
      <c r="H27" s="8">
        <f t="shared" si="1"/>
        <v>0</v>
      </c>
      <c r="I27" s="8">
        <f t="shared" si="2"/>
        <v>0</v>
      </c>
      <c r="J27" s="8">
        <f t="shared" si="3"/>
        <v>0</v>
      </c>
      <c r="K27" s="3" t="str">
        <f t="shared" si="6"/>
        <v/>
      </c>
      <c r="L27" s="3" t="str">
        <f t="shared" si="7"/>
        <v/>
      </c>
      <c r="M27" s="3">
        <f t="shared" si="4"/>
        <v>0</v>
      </c>
      <c r="N27" s="3">
        <f t="shared" si="5"/>
        <v>0</v>
      </c>
    </row>
    <row r="28" spans="1:14" x14ac:dyDescent="0.45">
      <c r="A28" s="13"/>
      <c r="B28" s="13"/>
      <c r="C28" s="7"/>
      <c r="D28" s="7"/>
      <c r="E28" s="7"/>
      <c r="F28" s="7"/>
      <c r="G28" s="8">
        <f t="shared" si="0"/>
        <v>0</v>
      </c>
      <c r="H28" s="8">
        <f t="shared" si="1"/>
        <v>0</v>
      </c>
      <c r="I28" s="8">
        <f t="shared" si="2"/>
        <v>0</v>
      </c>
      <c r="J28" s="8">
        <f t="shared" si="3"/>
        <v>0</v>
      </c>
      <c r="K28" s="3" t="str">
        <f t="shared" si="6"/>
        <v/>
      </c>
      <c r="L28" s="3" t="str">
        <f t="shared" si="7"/>
        <v/>
      </c>
      <c r="M28" s="3">
        <f t="shared" si="4"/>
        <v>0</v>
      </c>
      <c r="N28" s="3">
        <f t="shared" si="5"/>
        <v>0</v>
      </c>
    </row>
    <row r="29" spans="1:14" x14ac:dyDescent="0.45">
      <c r="A29" s="13"/>
      <c r="B29" s="13"/>
      <c r="C29" s="7"/>
      <c r="D29" s="7"/>
      <c r="E29" s="7"/>
      <c r="F29" s="7"/>
      <c r="G29" s="8">
        <f t="shared" si="0"/>
        <v>0</v>
      </c>
      <c r="H29" s="8">
        <f t="shared" si="1"/>
        <v>0</v>
      </c>
      <c r="I29" s="8">
        <f t="shared" si="2"/>
        <v>0</v>
      </c>
      <c r="J29" s="8">
        <f t="shared" si="3"/>
        <v>0</v>
      </c>
      <c r="K29" s="3" t="str">
        <f t="shared" si="6"/>
        <v/>
      </c>
      <c r="L29" s="3" t="str">
        <f t="shared" si="7"/>
        <v/>
      </c>
      <c r="M29" s="3">
        <f t="shared" si="4"/>
        <v>0</v>
      </c>
      <c r="N29" s="3">
        <f t="shared" si="5"/>
        <v>0</v>
      </c>
    </row>
    <row r="30" spans="1:14" x14ac:dyDescent="0.45">
      <c r="A30" s="13"/>
      <c r="B30" s="13"/>
      <c r="C30" s="7"/>
      <c r="D30" s="7"/>
      <c r="E30" s="7"/>
      <c r="F30" s="7"/>
      <c r="G30" s="8">
        <f t="shared" si="0"/>
        <v>0</v>
      </c>
      <c r="H30" s="8">
        <f t="shared" si="1"/>
        <v>0</v>
      </c>
      <c r="I30" s="8">
        <f t="shared" si="2"/>
        <v>0</v>
      </c>
      <c r="J30" s="8">
        <f t="shared" si="3"/>
        <v>0</v>
      </c>
      <c r="K30" s="3" t="str">
        <f t="shared" si="6"/>
        <v/>
      </c>
      <c r="L30" s="3" t="str">
        <f t="shared" si="7"/>
        <v/>
      </c>
      <c r="M30" s="3">
        <f t="shared" si="4"/>
        <v>0</v>
      </c>
      <c r="N30" s="3">
        <f t="shared" si="5"/>
        <v>0</v>
      </c>
    </row>
    <row r="31" spans="1:14" x14ac:dyDescent="0.45">
      <c r="A31" s="13"/>
      <c r="B31" s="13"/>
      <c r="C31" s="7"/>
      <c r="D31" s="7"/>
      <c r="E31" s="7"/>
      <c r="F31" s="7"/>
      <c r="G31" s="8">
        <f t="shared" si="0"/>
        <v>0</v>
      </c>
      <c r="H31" s="8">
        <f t="shared" si="1"/>
        <v>0</v>
      </c>
      <c r="I31" s="8">
        <f t="shared" si="2"/>
        <v>0</v>
      </c>
      <c r="J31" s="8">
        <f t="shared" si="3"/>
        <v>0</v>
      </c>
      <c r="K31" s="3" t="str">
        <f t="shared" si="6"/>
        <v/>
      </c>
      <c r="L31" s="3" t="str">
        <f t="shared" si="7"/>
        <v/>
      </c>
      <c r="M31" s="3">
        <f t="shared" si="4"/>
        <v>0</v>
      </c>
      <c r="N31" s="3">
        <f t="shared" si="5"/>
        <v>0</v>
      </c>
    </row>
    <row r="32" spans="1:14" x14ac:dyDescent="0.45">
      <c r="A32" s="13"/>
      <c r="B32" s="13"/>
      <c r="C32" s="7"/>
      <c r="D32" s="7"/>
      <c r="E32" s="7"/>
      <c r="F32" s="7"/>
      <c r="G32" s="8">
        <f t="shared" si="0"/>
        <v>0</v>
      </c>
      <c r="H32" s="8">
        <f t="shared" si="1"/>
        <v>0</v>
      </c>
      <c r="I32" s="8">
        <f t="shared" si="2"/>
        <v>0</v>
      </c>
      <c r="J32" s="8">
        <f t="shared" si="3"/>
        <v>0</v>
      </c>
      <c r="K32" s="3" t="str">
        <f t="shared" si="6"/>
        <v/>
      </c>
      <c r="L32" s="3" t="str">
        <f t="shared" si="7"/>
        <v/>
      </c>
      <c r="M32" s="3">
        <f t="shared" si="4"/>
        <v>0</v>
      </c>
      <c r="N32" s="3">
        <f t="shared" si="5"/>
        <v>0</v>
      </c>
    </row>
    <row r="33" spans="1:14" x14ac:dyDescent="0.45">
      <c r="A33" s="13"/>
      <c r="B33" s="13"/>
      <c r="C33" s="7"/>
      <c r="D33" s="7"/>
      <c r="E33" s="7"/>
      <c r="F33" s="7"/>
      <c r="G33" s="8">
        <f t="shared" si="0"/>
        <v>0</v>
      </c>
      <c r="H33" s="8">
        <f t="shared" si="1"/>
        <v>0</v>
      </c>
      <c r="I33" s="8">
        <f t="shared" si="2"/>
        <v>0</v>
      </c>
      <c r="J33" s="8">
        <f t="shared" si="3"/>
        <v>0</v>
      </c>
      <c r="K33" s="3" t="str">
        <f t="shared" si="6"/>
        <v/>
      </c>
      <c r="L33" s="3" t="str">
        <f t="shared" si="7"/>
        <v/>
      </c>
      <c r="M33" s="3">
        <f t="shared" si="4"/>
        <v>0</v>
      </c>
      <c r="N33" s="3">
        <f t="shared" si="5"/>
        <v>0</v>
      </c>
    </row>
    <row r="34" spans="1:14" x14ac:dyDescent="0.45">
      <c r="A34" s="13"/>
      <c r="B34" s="13"/>
      <c r="C34" s="7"/>
      <c r="D34" s="7"/>
      <c r="E34" s="7"/>
      <c r="F34" s="7"/>
      <c r="G34" s="8">
        <f t="shared" si="0"/>
        <v>0</v>
      </c>
      <c r="H34" s="8">
        <f t="shared" si="1"/>
        <v>0</v>
      </c>
      <c r="I34" s="8">
        <f t="shared" si="2"/>
        <v>0</v>
      </c>
      <c r="J34" s="8">
        <f t="shared" si="3"/>
        <v>0</v>
      </c>
      <c r="K34" s="3" t="str">
        <f t="shared" si="6"/>
        <v/>
      </c>
      <c r="L34" s="3" t="str">
        <f t="shared" si="7"/>
        <v/>
      </c>
      <c r="M34" s="3">
        <f t="shared" si="4"/>
        <v>0</v>
      </c>
      <c r="N34" s="3">
        <f t="shared" si="5"/>
        <v>0</v>
      </c>
    </row>
    <row r="35" spans="1:14" x14ac:dyDescent="0.45">
      <c r="A35" s="13"/>
      <c r="B35" s="13"/>
      <c r="C35" s="7"/>
      <c r="D35" s="7"/>
      <c r="E35" s="7"/>
      <c r="F35" s="7"/>
      <c r="G35" s="8">
        <f t="shared" si="0"/>
        <v>0</v>
      </c>
      <c r="H35" s="8">
        <f t="shared" si="1"/>
        <v>0</v>
      </c>
      <c r="I35" s="8">
        <f t="shared" si="2"/>
        <v>0</v>
      </c>
      <c r="J35" s="8">
        <f t="shared" si="3"/>
        <v>0</v>
      </c>
      <c r="K35" s="3" t="str">
        <f t="shared" si="6"/>
        <v/>
      </c>
      <c r="L35" s="3" t="str">
        <f t="shared" si="7"/>
        <v/>
      </c>
      <c r="M35" s="3">
        <f t="shared" si="4"/>
        <v>0</v>
      </c>
      <c r="N35" s="3">
        <f t="shared" si="5"/>
        <v>0</v>
      </c>
    </row>
    <row r="36" spans="1:14" x14ac:dyDescent="0.45">
      <c r="A36" s="13"/>
      <c r="B36" s="13"/>
      <c r="C36" s="7"/>
      <c r="D36" s="7"/>
      <c r="E36" s="7"/>
      <c r="F36" s="7"/>
      <c r="G36" s="8">
        <f t="shared" si="0"/>
        <v>0</v>
      </c>
      <c r="H36" s="8">
        <f t="shared" si="1"/>
        <v>0</v>
      </c>
      <c r="I36" s="8">
        <f t="shared" si="2"/>
        <v>0</v>
      </c>
      <c r="J36" s="8">
        <f t="shared" si="3"/>
        <v>0</v>
      </c>
      <c r="K36" s="3" t="str">
        <f t="shared" si="6"/>
        <v/>
      </c>
      <c r="L36" s="3" t="str">
        <f t="shared" si="7"/>
        <v/>
      </c>
      <c r="M36" s="3">
        <f t="shared" si="4"/>
        <v>0</v>
      </c>
      <c r="N36" s="3">
        <f t="shared" si="5"/>
        <v>0</v>
      </c>
    </row>
    <row r="37" spans="1:14" x14ac:dyDescent="0.45">
      <c r="A37" s="13"/>
      <c r="B37" s="13"/>
      <c r="C37" s="7"/>
      <c r="D37" s="7"/>
      <c r="E37" s="7"/>
      <c r="F37" s="7"/>
      <c r="G37" s="8">
        <f t="shared" si="0"/>
        <v>0</v>
      </c>
      <c r="H37" s="8">
        <f t="shared" si="1"/>
        <v>0</v>
      </c>
      <c r="I37" s="8">
        <f t="shared" si="2"/>
        <v>0</v>
      </c>
      <c r="J37" s="8">
        <f t="shared" si="3"/>
        <v>0</v>
      </c>
      <c r="K37" s="3" t="str">
        <f t="shared" si="6"/>
        <v/>
      </c>
      <c r="L37" s="3" t="str">
        <f t="shared" si="7"/>
        <v/>
      </c>
      <c r="M37" s="3">
        <f t="shared" si="4"/>
        <v>0</v>
      </c>
      <c r="N37" s="3">
        <f t="shared" si="5"/>
        <v>0</v>
      </c>
    </row>
    <row r="38" spans="1:14" x14ac:dyDescent="0.45">
      <c r="A38" s="13"/>
      <c r="B38" s="13"/>
      <c r="C38" s="7"/>
      <c r="D38" s="7"/>
      <c r="E38" s="7"/>
      <c r="F38" s="7"/>
      <c r="G38" s="8">
        <f t="shared" si="0"/>
        <v>0</v>
      </c>
      <c r="H38" s="8">
        <f t="shared" si="1"/>
        <v>0</v>
      </c>
      <c r="I38" s="8">
        <f t="shared" si="2"/>
        <v>0</v>
      </c>
      <c r="J38" s="8">
        <f t="shared" si="3"/>
        <v>0</v>
      </c>
      <c r="K38" s="3" t="str">
        <f t="shared" si="6"/>
        <v/>
      </c>
      <c r="L38" s="3" t="str">
        <f t="shared" si="7"/>
        <v/>
      </c>
      <c r="M38" s="3">
        <f t="shared" si="4"/>
        <v>0</v>
      </c>
      <c r="N38" s="3">
        <f t="shared" si="5"/>
        <v>0</v>
      </c>
    </row>
    <row r="39" spans="1:14" x14ac:dyDescent="0.45">
      <c r="A39" s="13"/>
      <c r="B39" s="13"/>
      <c r="C39" s="7"/>
      <c r="D39" s="7"/>
      <c r="E39" s="7"/>
      <c r="F39" s="7"/>
      <c r="G39" s="8">
        <f t="shared" si="0"/>
        <v>0</v>
      </c>
      <c r="H39" s="8">
        <f t="shared" si="1"/>
        <v>0</v>
      </c>
      <c r="I39" s="8">
        <f t="shared" si="2"/>
        <v>0</v>
      </c>
      <c r="J39" s="8">
        <f t="shared" si="3"/>
        <v>0</v>
      </c>
      <c r="K39" s="3" t="str">
        <f t="shared" si="6"/>
        <v/>
      </c>
      <c r="L39" s="3" t="str">
        <f t="shared" si="7"/>
        <v/>
      </c>
      <c r="M39" s="3">
        <f t="shared" si="4"/>
        <v>0</v>
      </c>
      <c r="N39" s="3">
        <f t="shared" si="5"/>
        <v>0</v>
      </c>
    </row>
    <row r="40" spans="1:14" x14ac:dyDescent="0.45">
      <c r="A40" s="13"/>
      <c r="B40" s="13"/>
      <c r="C40" s="7"/>
      <c r="D40" s="7"/>
      <c r="E40" s="7"/>
      <c r="F40" s="7"/>
      <c r="G40" s="8">
        <f t="shared" si="0"/>
        <v>0</v>
      </c>
      <c r="H40" s="8">
        <f t="shared" si="1"/>
        <v>0</v>
      </c>
      <c r="I40" s="8">
        <f t="shared" si="2"/>
        <v>0</v>
      </c>
      <c r="J40" s="8">
        <f t="shared" si="3"/>
        <v>0</v>
      </c>
      <c r="K40" s="3" t="str">
        <f t="shared" si="6"/>
        <v/>
      </c>
      <c r="L40" s="3" t="str">
        <f t="shared" si="7"/>
        <v/>
      </c>
      <c r="M40" s="3">
        <f t="shared" si="4"/>
        <v>0</v>
      </c>
      <c r="N40" s="3">
        <f t="shared" si="5"/>
        <v>0</v>
      </c>
    </row>
    <row r="41" spans="1:14" x14ac:dyDescent="0.45">
      <c r="A41" s="13"/>
      <c r="B41" s="13"/>
      <c r="C41" s="7"/>
      <c r="D41" s="7"/>
      <c r="E41" s="7"/>
      <c r="F41" s="7"/>
      <c r="G41" s="8">
        <f t="shared" si="0"/>
        <v>0</v>
      </c>
      <c r="H41" s="8">
        <f t="shared" si="1"/>
        <v>0</v>
      </c>
      <c r="I41" s="8">
        <f t="shared" si="2"/>
        <v>0</v>
      </c>
      <c r="J41" s="8">
        <f t="shared" si="3"/>
        <v>0</v>
      </c>
      <c r="K41" s="3" t="str">
        <f t="shared" si="6"/>
        <v/>
      </c>
      <c r="L41" s="3" t="str">
        <f t="shared" si="7"/>
        <v/>
      </c>
      <c r="M41" s="3">
        <f t="shared" si="4"/>
        <v>0</v>
      </c>
      <c r="N41" s="3">
        <f t="shared" si="5"/>
        <v>0</v>
      </c>
    </row>
    <row r="42" spans="1:14" x14ac:dyDescent="0.45">
      <c r="A42" s="13"/>
      <c r="B42" s="13"/>
      <c r="C42" s="7"/>
      <c r="D42" s="7"/>
      <c r="E42" s="7"/>
      <c r="F42" s="7"/>
      <c r="G42" s="8">
        <f t="shared" si="0"/>
        <v>0</v>
      </c>
      <c r="H42" s="8">
        <f t="shared" si="1"/>
        <v>0</v>
      </c>
      <c r="I42" s="8">
        <f t="shared" si="2"/>
        <v>0</v>
      </c>
      <c r="J42" s="8">
        <f t="shared" si="3"/>
        <v>0</v>
      </c>
      <c r="K42" s="3" t="str">
        <f t="shared" si="6"/>
        <v/>
      </c>
      <c r="L42" s="3" t="str">
        <f t="shared" si="7"/>
        <v/>
      </c>
      <c r="M42" s="3">
        <f t="shared" si="4"/>
        <v>0</v>
      </c>
      <c r="N42" s="3">
        <f t="shared" si="5"/>
        <v>0</v>
      </c>
    </row>
    <row r="43" spans="1:14" x14ac:dyDescent="0.45">
      <c r="A43" s="13"/>
      <c r="B43" s="13"/>
      <c r="C43" s="7"/>
      <c r="D43" s="7"/>
      <c r="E43" s="7"/>
      <c r="F43" s="7"/>
      <c r="G43" s="8">
        <f t="shared" ref="G43:G74" si="8">ROUND(C43-D43,2)</f>
        <v>0</v>
      </c>
      <c r="H43" s="8">
        <f t="shared" ref="H43:H74" si="9">ROUND(E43-F43,2)</f>
        <v>0</v>
      </c>
      <c r="I43" s="8">
        <f t="shared" ref="I43:I74" si="10">ROUND((G43+$E$5)*COS(RADIANS($B$5))-H43*SIN(RADIANS($B$5)),2)</f>
        <v>0</v>
      </c>
      <c r="J43" s="8">
        <f t="shared" ref="J43:J74" si="11">ROUND((G43+$E$5)*SIN(RADIANS($B$5))+H43*COS(RADIANS($B$5)),2)</f>
        <v>0</v>
      </c>
      <c r="K43" s="3" t="str">
        <f t="shared" si="6"/>
        <v/>
      </c>
      <c r="L43" s="3" t="str">
        <f t="shared" si="7"/>
        <v/>
      </c>
      <c r="M43" s="3">
        <f t="shared" ref="M43:M74" si="12">J43</f>
        <v>0</v>
      </c>
      <c r="N43" s="3">
        <f t="shared" ref="N43:N74" si="13">I43</f>
        <v>0</v>
      </c>
    </row>
    <row r="44" spans="1:14" x14ac:dyDescent="0.45">
      <c r="A44" s="13"/>
      <c r="B44" s="13"/>
      <c r="C44" s="7"/>
      <c r="D44" s="7"/>
      <c r="E44" s="7"/>
      <c r="F44" s="7"/>
      <c r="G44" s="8">
        <f t="shared" si="8"/>
        <v>0</v>
      </c>
      <c r="H44" s="8">
        <f t="shared" si="9"/>
        <v>0</v>
      </c>
      <c r="I44" s="8">
        <f t="shared" si="10"/>
        <v>0</v>
      </c>
      <c r="J44" s="8">
        <f t="shared" si="11"/>
        <v>0</v>
      </c>
      <c r="K44" s="3" t="str">
        <f t="shared" si="6"/>
        <v/>
      </c>
      <c r="L44" s="3" t="str">
        <f t="shared" si="7"/>
        <v/>
      </c>
      <c r="M44" s="3">
        <f t="shared" si="12"/>
        <v>0</v>
      </c>
      <c r="N44" s="3">
        <f t="shared" si="13"/>
        <v>0</v>
      </c>
    </row>
    <row r="45" spans="1:14" x14ac:dyDescent="0.45">
      <c r="A45" s="13"/>
      <c r="B45" s="13"/>
      <c r="C45" s="7"/>
      <c r="D45" s="7"/>
      <c r="E45" s="7"/>
      <c r="F45" s="7"/>
      <c r="G45" s="8">
        <f t="shared" si="8"/>
        <v>0</v>
      </c>
      <c r="H45" s="8">
        <f t="shared" si="9"/>
        <v>0</v>
      </c>
      <c r="I45" s="8">
        <f t="shared" si="10"/>
        <v>0</v>
      </c>
      <c r="J45" s="8">
        <f t="shared" si="11"/>
        <v>0</v>
      </c>
      <c r="K45" s="3" t="str">
        <f t="shared" si="6"/>
        <v/>
      </c>
      <c r="L45" s="3" t="str">
        <f t="shared" si="7"/>
        <v/>
      </c>
      <c r="M45" s="3">
        <f t="shared" si="12"/>
        <v>0</v>
      </c>
      <c r="N45" s="3">
        <f t="shared" si="13"/>
        <v>0</v>
      </c>
    </row>
    <row r="46" spans="1:14" x14ac:dyDescent="0.45">
      <c r="A46" s="13"/>
      <c r="B46" s="13"/>
      <c r="C46" s="7"/>
      <c r="D46" s="7"/>
      <c r="E46" s="7"/>
      <c r="F46" s="7"/>
      <c r="G46" s="8">
        <f t="shared" si="8"/>
        <v>0</v>
      </c>
      <c r="H46" s="8">
        <f t="shared" si="9"/>
        <v>0</v>
      </c>
      <c r="I46" s="8">
        <f t="shared" si="10"/>
        <v>0</v>
      </c>
      <c r="J46" s="8">
        <f t="shared" si="11"/>
        <v>0</v>
      </c>
      <c r="K46" s="3" t="str">
        <f t="shared" si="6"/>
        <v/>
      </c>
      <c r="L46" s="3" t="str">
        <f t="shared" si="7"/>
        <v/>
      </c>
      <c r="M46" s="3">
        <f t="shared" si="12"/>
        <v>0</v>
      </c>
      <c r="N46" s="3">
        <f t="shared" si="13"/>
        <v>0</v>
      </c>
    </row>
    <row r="47" spans="1:14" x14ac:dyDescent="0.45">
      <c r="A47" s="13"/>
      <c r="B47" s="13"/>
      <c r="C47" s="7"/>
      <c r="D47" s="7"/>
      <c r="E47" s="7"/>
      <c r="F47" s="7"/>
      <c r="G47" s="8">
        <f t="shared" si="8"/>
        <v>0</v>
      </c>
      <c r="H47" s="8">
        <f t="shared" si="9"/>
        <v>0</v>
      </c>
      <c r="I47" s="8">
        <f t="shared" si="10"/>
        <v>0</v>
      </c>
      <c r="J47" s="8">
        <f t="shared" si="11"/>
        <v>0</v>
      </c>
      <c r="K47" s="3" t="str">
        <f t="shared" si="6"/>
        <v/>
      </c>
      <c r="L47" s="3" t="str">
        <f t="shared" si="7"/>
        <v/>
      </c>
      <c r="M47" s="3">
        <f t="shared" si="12"/>
        <v>0</v>
      </c>
      <c r="N47" s="3">
        <f t="shared" si="13"/>
        <v>0</v>
      </c>
    </row>
    <row r="48" spans="1:14" x14ac:dyDescent="0.45">
      <c r="A48" s="13"/>
      <c r="B48" s="13"/>
      <c r="C48" s="7"/>
      <c r="D48" s="7"/>
      <c r="E48" s="7"/>
      <c r="F48" s="7"/>
      <c r="G48" s="8">
        <f t="shared" si="8"/>
        <v>0</v>
      </c>
      <c r="H48" s="8">
        <f t="shared" si="9"/>
        <v>0</v>
      </c>
      <c r="I48" s="8">
        <f t="shared" si="10"/>
        <v>0</v>
      </c>
      <c r="J48" s="8">
        <f t="shared" si="11"/>
        <v>0</v>
      </c>
      <c r="K48" s="3" t="str">
        <f t="shared" si="6"/>
        <v/>
      </c>
      <c r="L48" s="3" t="str">
        <f t="shared" si="7"/>
        <v/>
      </c>
      <c r="M48" s="3">
        <f t="shared" si="12"/>
        <v>0</v>
      </c>
      <c r="N48" s="3">
        <f t="shared" si="13"/>
        <v>0</v>
      </c>
    </row>
    <row r="49" spans="1:14" x14ac:dyDescent="0.45">
      <c r="A49" s="13"/>
      <c r="B49" s="13"/>
      <c r="C49" s="7"/>
      <c r="D49" s="7"/>
      <c r="E49" s="7"/>
      <c r="F49" s="7"/>
      <c r="G49" s="8">
        <f t="shared" si="8"/>
        <v>0</v>
      </c>
      <c r="H49" s="8">
        <f t="shared" si="9"/>
        <v>0</v>
      </c>
      <c r="I49" s="8">
        <f t="shared" si="10"/>
        <v>0</v>
      </c>
      <c r="J49" s="8">
        <f t="shared" si="11"/>
        <v>0</v>
      </c>
      <c r="K49" s="3" t="str">
        <f t="shared" si="6"/>
        <v/>
      </c>
      <c r="L49" s="3" t="str">
        <f t="shared" si="7"/>
        <v/>
      </c>
      <c r="M49" s="3">
        <f t="shared" si="12"/>
        <v>0</v>
      </c>
      <c r="N49" s="3">
        <f t="shared" si="13"/>
        <v>0</v>
      </c>
    </row>
    <row r="50" spans="1:14" x14ac:dyDescent="0.45">
      <c r="A50" s="13"/>
      <c r="B50" s="13"/>
      <c r="C50" s="7"/>
      <c r="D50" s="7"/>
      <c r="E50" s="7"/>
      <c r="F50" s="7"/>
      <c r="G50" s="8">
        <f t="shared" si="8"/>
        <v>0</v>
      </c>
      <c r="H50" s="8">
        <f t="shared" si="9"/>
        <v>0</v>
      </c>
      <c r="I50" s="8">
        <f t="shared" si="10"/>
        <v>0</v>
      </c>
      <c r="J50" s="8">
        <f t="shared" si="11"/>
        <v>0</v>
      </c>
      <c r="K50" s="3" t="str">
        <f t="shared" si="6"/>
        <v/>
      </c>
      <c r="L50" s="3" t="str">
        <f t="shared" si="7"/>
        <v/>
      </c>
      <c r="M50" s="3">
        <f t="shared" si="12"/>
        <v>0</v>
      </c>
      <c r="N50" s="3">
        <f t="shared" si="13"/>
        <v>0</v>
      </c>
    </row>
    <row r="51" spans="1:14" x14ac:dyDescent="0.45">
      <c r="A51" s="13"/>
      <c r="B51" s="13"/>
      <c r="C51" s="7"/>
      <c r="D51" s="7"/>
      <c r="E51" s="7"/>
      <c r="F51" s="7"/>
      <c r="G51" s="8">
        <f t="shared" si="8"/>
        <v>0</v>
      </c>
      <c r="H51" s="8">
        <f t="shared" si="9"/>
        <v>0</v>
      </c>
      <c r="I51" s="8">
        <f t="shared" si="10"/>
        <v>0</v>
      </c>
      <c r="J51" s="8">
        <f t="shared" si="11"/>
        <v>0</v>
      </c>
      <c r="K51" s="3" t="str">
        <f t="shared" si="6"/>
        <v/>
      </c>
      <c r="L51" s="3" t="str">
        <f t="shared" si="7"/>
        <v/>
      </c>
      <c r="M51" s="3">
        <f t="shared" si="12"/>
        <v>0</v>
      </c>
      <c r="N51" s="3">
        <f t="shared" si="13"/>
        <v>0</v>
      </c>
    </row>
    <row r="52" spans="1:14" x14ac:dyDescent="0.45">
      <c r="A52" s="13"/>
      <c r="B52" s="13"/>
      <c r="C52" s="7"/>
      <c r="D52" s="7"/>
      <c r="E52" s="7"/>
      <c r="F52" s="7"/>
      <c r="G52" s="8">
        <f t="shared" si="8"/>
        <v>0</v>
      </c>
      <c r="H52" s="8">
        <f t="shared" si="9"/>
        <v>0</v>
      </c>
      <c r="I52" s="8">
        <f t="shared" si="10"/>
        <v>0</v>
      </c>
      <c r="J52" s="8">
        <f t="shared" si="11"/>
        <v>0</v>
      </c>
      <c r="K52" s="3" t="str">
        <f t="shared" si="6"/>
        <v/>
      </c>
      <c r="L52" s="3" t="str">
        <f t="shared" si="7"/>
        <v/>
      </c>
      <c r="M52" s="3">
        <f t="shared" si="12"/>
        <v>0</v>
      </c>
      <c r="N52" s="3">
        <f t="shared" si="13"/>
        <v>0</v>
      </c>
    </row>
    <row r="53" spans="1:14" x14ac:dyDescent="0.45">
      <c r="A53" s="13"/>
      <c r="B53" s="13"/>
      <c r="C53" s="7"/>
      <c r="D53" s="7"/>
      <c r="E53" s="7"/>
      <c r="F53" s="7"/>
      <c r="G53" s="8">
        <f t="shared" si="8"/>
        <v>0</v>
      </c>
      <c r="H53" s="8">
        <f t="shared" si="9"/>
        <v>0</v>
      </c>
      <c r="I53" s="8">
        <f t="shared" si="10"/>
        <v>0</v>
      </c>
      <c r="J53" s="8">
        <f t="shared" si="11"/>
        <v>0</v>
      </c>
      <c r="K53" s="3" t="str">
        <f t="shared" si="6"/>
        <v/>
      </c>
      <c r="L53" s="3" t="str">
        <f t="shared" si="7"/>
        <v/>
      </c>
      <c r="M53" s="3">
        <f t="shared" si="12"/>
        <v>0</v>
      </c>
      <c r="N53" s="3">
        <f t="shared" si="13"/>
        <v>0</v>
      </c>
    </row>
    <row r="54" spans="1:14" x14ac:dyDescent="0.45">
      <c r="A54" s="13"/>
      <c r="B54" s="13"/>
      <c r="C54" s="7"/>
      <c r="D54" s="7"/>
      <c r="E54" s="7"/>
      <c r="F54" s="7"/>
      <c r="G54" s="8">
        <f t="shared" si="8"/>
        <v>0</v>
      </c>
      <c r="H54" s="8">
        <f t="shared" si="9"/>
        <v>0</v>
      </c>
      <c r="I54" s="8">
        <f t="shared" si="10"/>
        <v>0</v>
      </c>
      <c r="J54" s="8">
        <f t="shared" si="11"/>
        <v>0</v>
      </c>
      <c r="K54" s="3" t="str">
        <f t="shared" si="6"/>
        <v/>
      </c>
      <c r="L54" s="3" t="str">
        <f t="shared" si="7"/>
        <v/>
      </c>
      <c r="M54" s="3">
        <f t="shared" si="12"/>
        <v>0</v>
      </c>
      <c r="N54" s="3">
        <f t="shared" si="13"/>
        <v>0</v>
      </c>
    </row>
    <row r="55" spans="1:14" x14ac:dyDescent="0.45">
      <c r="A55" s="13"/>
      <c r="B55" s="13"/>
      <c r="C55" s="7"/>
      <c r="D55" s="7"/>
      <c r="E55" s="7"/>
      <c r="F55" s="7"/>
      <c r="G55" s="8">
        <f t="shared" si="8"/>
        <v>0</v>
      </c>
      <c r="H55" s="8">
        <f t="shared" si="9"/>
        <v>0</v>
      </c>
      <c r="I55" s="8">
        <f t="shared" si="10"/>
        <v>0</v>
      </c>
      <c r="J55" s="8">
        <f t="shared" si="11"/>
        <v>0</v>
      </c>
      <c r="K55" s="3" t="str">
        <f t="shared" si="6"/>
        <v/>
      </c>
      <c r="L55" s="3" t="str">
        <f t="shared" si="7"/>
        <v/>
      </c>
      <c r="M55" s="3">
        <f t="shared" si="12"/>
        <v>0</v>
      </c>
      <c r="N55" s="3">
        <f t="shared" si="13"/>
        <v>0</v>
      </c>
    </row>
    <row r="56" spans="1:14" x14ac:dyDescent="0.45">
      <c r="A56" s="13"/>
      <c r="B56" s="13"/>
      <c r="C56" s="7"/>
      <c r="D56" s="7"/>
      <c r="E56" s="7"/>
      <c r="F56" s="7"/>
      <c r="G56" s="8">
        <f t="shared" si="8"/>
        <v>0</v>
      </c>
      <c r="H56" s="8">
        <f t="shared" si="9"/>
        <v>0</v>
      </c>
      <c r="I56" s="8">
        <f t="shared" si="10"/>
        <v>0</v>
      </c>
      <c r="J56" s="8">
        <f t="shared" si="11"/>
        <v>0</v>
      </c>
      <c r="K56" s="3" t="str">
        <f t="shared" si="6"/>
        <v/>
      </c>
      <c r="L56" s="3" t="str">
        <f t="shared" si="7"/>
        <v/>
      </c>
      <c r="M56" s="3">
        <f t="shared" si="12"/>
        <v>0</v>
      </c>
      <c r="N56" s="3">
        <f t="shared" si="13"/>
        <v>0</v>
      </c>
    </row>
    <row r="57" spans="1:14" x14ac:dyDescent="0.45">
      <c r="A57" s="13"/>
      <c r="B57" s="13"/>
      <c r="C57" s="7"/>
      <c r="D57" s="7"/>
      <c r="E57" s="7"/>
      <c r="F57" s="7"/>
      <c r="G57" s="8">
        <f t="shared" si="8"/>
        <v>0</v>
      </c>
      <c r="H57" s="8">
        <f t="shared" si="9"/>
        <v>0</v>
      </c>
      <c r="I57" s="8">
        <f t="shared" si="10"/>
        <v>0</v>
      </c>
      <c r="J57" s="8">
        <f t="shared" si="11"/>
        <v>0</v>
      </c>
      <c r="K57" s="3" t="str">
        <f t="shared" si="6"/>
        <v/>
      </c>
      <c r="L57" s="3" t="str">
        <f t="shared" si="7"/>
        <v/>
      </c>
      <c r="M57" s="3">
        <f t="shared" si="12"/>
        <v>0</v>
      </c>
      <c r="N57" s="3">
        <f t="shared" si="13"/>
        <v>0</v>
      </c>
    </row>
    <row r="58" spans="1:14" x14ac:dyDescent="0.45">
      <c r="A58" s="13"/>
      <c r="B58" s="13"/>
      <c r="C58" s="7"/>
      <c r="D58" s="7"/>
      <c r="E58" s="7"/>
      <c r="F58" s="7"/>
      <c r="G58" s="8">
        <f t="shared" si="8"/>
        <v>0</v>
      </c>
      <c r="H58" s="8">
        <f t="shared" si="9"/>
        <v>0</v>
      </c>
      <c r="I58" s="8">
        <f t="shared" si="10"/>
        <v>0</v>
      </c>
      <c r="J58" s="8">
        <f t="shared" si="11"/>
        <v>0</v>
      </c>
      <c r="K58" s="3" t="str">
        <f t="shared" si="6"/>
        <v/>
      </c>
      <c r="L58" s="3" t="str">
        <f t="shared" si="7"/>
        <v/>
      </c>
      <c r="M58" s="3">
        <f t="shared" si="12"/>
        <v>0</v>
      </c>
      <c r="N58" s="3">
        <f t="shared" si="13"/>
        <v>0</v>
      </c>
    </row>
    <row r="59" spans="1:14" x14ac:dyDescent="0.45">
      <c r="A59" s="13"/>
      <c r="B59" s="13"/>
      <c r="C59" s="7"/>
      <c r="D59" s="7"/>
      <c r="E59" s="7"/>
      <c r="F59" s="7"/>
      <c r="G59" s="8">
        <f t="shared" si="8"/>
        <v>0</v>
      </c>
      <c r="H59" s="8">
        <f t="shared" si="9"/>
        <v>0</v>
      </c>
      <c r="I59" s="8">
        <f t="shared" si="10"/>
        <v>0</v>
      </c>
      <c r="J59" s="8">
        <f t="shared" si="11"/>
        <v>0</v>
      </c>
      <c r="K59" s="3" t="str">
        <f t="shared" si="6"/>
        <v/>
      </c>
      <c r="L59" s="3" t="str">
        <f t="shared" si="7"/>
        <v/>
      </c>
      <c r="M59" s="3">
        <f t="shared" si="12"/>
        <v>0</v>
      </c>
      <c r="N59" s="3">
        <f t="shared" si="13"/>
        <v>0</v>
      </c>
    </row>
    <row r="60" spans="1:14" x14ac:dyDescent="0.45">
      <c r="A60" s="13"/>
      <c r="B60" s="13"/>
      <c r="C60" s="7"/>
      <c r="D60" s="7"/>
      <c r="E60" s="7"/>
      <c r="F60" s="7"/>
      <c r="G60" s="8">
        <f t="shared" si="8"/>
        <v>0</v>
      </c>
      <c r="H60" s="8">
        <f t="shared" si="9"/>
        <v>0</v>
      </c>
      <c r="I60" s="8">
        <f t="shared" si="10"/>
        <v>0</v>
      </c>
      <c r="J60" s="8">
        <f t="shared" si="11"/>
        <v>0</v>
      </c>
      <c r="K60" s="3" t="str">
        <f t="shared" si="6"/>
        <v/>
      </c>
      <c r="L60" s="3" t="str">
        <f t="shared" si="7"/>
        <v/>
      </c>
      <c r="M60" s="3">
        <f t="shared" si="12"/>
        <v>0</v>
      </c>
      <c r="N60" s="3">
        <f t="shared" si="13"/>
        <v>0</v>
      </c>
    </row>
    <row r="61" spans="1:14" x14ac:dyDescent="0.45">
      <c r="A61" s="13"/>
      <c r="B61" s="13"/>
      <c r="C61" s="7"/>
      <c r="D61" s="7"/>
      <c r="E61" s="7"/>
      <c r="F61" s="7"/>
      <c r="G61" s="8">
        <f t="shared" si="8"/>
        <v>0</v>
      </c>
      <c r="H61" s="8">
        <f t="shared" si="9"/>
        <v>0</v>
      </c>
      <c r="I61" s="8">
        <f t="shared" si="10"/>
        <v>0</v>
      </c>
      <c r="J61" s="8">
        <f t="shared" si="11"/>
        <v>0</v>
      </c>
      <c r="K61" s="3" t="str">
        <f t="shared" si="6"/>
        <v/>
      </c>
      <c r="L61" s="3" t="str">
        <f t="shared" si="7"/>
        <v/>
      </c>
      <c r="M61" s="3">
        <f t="shared" si="12"/>
        <v>0</v>
      </c>
      <c r="N61" s="3">
        <f t="shared" si="13"/>
        <v>0</v>
      </c>
    </row>
    <row r="62" spans="1:14" x14ac:dyDescent="0.45">
      <c r="A62" s="13"/>
      <c r="B62" s="13"/>
      <c r="C62" s="7"/>
      <c r="D62" s="7"/>
      <c r="E62" s="7"/>
      <c r="F62" s="7"/>
      <c r="G62" s="8">
        <f t="shared" si="8"/>
        <v>0</v>
      </c>
      <c r="H62" s="8">
        <f t="shared" si="9"/>
        <v>0</v>
      </c>
      <c r="I62" s="8">
        <f t="shared" si="10"/>
        <v>0</v>
      </c>
      <c r="J62" s="8">
        <f t="shared" si="11"/>
        <v>0</v>
      </c>
      <c r="K62" s="3" t="str">
        <f t="shared" si="6"/>
        <v/>
      </c>
      <c r="L62" s="3" t="str">
        <f t="shared" si="7"/>
        <v/>
      </c>
      <c r="M62" s="3">
        <f t="shared" si="12"/>
        <v>0</v>
      </c>
      <c r="N62" s="3">
        <f t="shared" si="13"/>
        <v>0</v>
      </c>
    </row>
    <row r="63" spans="1:14" x14ac:dyDescent="0.45">
      <c r="A63" s="13"/>
      <c r="B63" s="13"/>
      <c r="C63" s="7"/>
      <c r="D63" s="7"/>
      <c r="E63" s="7"/>
      <c r="F63" s="7"/>
      <c r="G63" s="8">
        <f t="shared" si="8"/>
        <v>0</v>
      </c>
      <c r="H63" s="8">
        <f t="shared" si="9"/>
        <v>0</v>
      </c>
      <c r="I63" s="8">
        <f t="shared" si="10"/>
        <v>0</v>
      </c>
      <c r="J63" s="8">
        <f t="shared" si="11"/>
        <v>0</v>
      </c>
      <c r="K63" s="3" t="str">
        <f t="shared" si="6"/>
        <v/>
      </c>
      <c r="L63" s="3" t="str">
        <f t="shared" si="7"/>
        <v/>
      </c>
      <c r="M63" s="3">
        <f t="shared" si="12"/>
        <v>0</v>
      </c>
      <c r="N63" s="3">
        <f t="shared" si="13"/>
        <v>0</v>
      </c>
    </row>
    <row r="64" spans="1:14" x14ac:dyDescent="0.45">
      <c r="A64" s="13"/>
      <c r="B64" s="13"/>
      <c r="C64" s="7"/>
      <c r="D64" s="7"/>
      <c r="E64" s="7"/>
      <c r="F64" s="7"/>
      <c r="G64" s="8">
        <f t="shared" si="8"/>
        <v>0</v>
      </c>
      <c r="H64" s="8">
        <f t="shared" si="9"/>
        <v>0</v>
      </c>
      <c r="I64" s="8">
        <f t="shared" si="10"/>
        <v>0</v>
      </c>
      <c r="J64" s="8">
        <f t="shared" si="11"/>
        <v>0</v>
      </c>
      <c r="K64" s="3" t="str">
        <f t="shared" si="6"/>
        <v/>
      </c>
      <c r="L64" s="3" t="str">
        <f t="shared" si="7"/>
        <v/>
      </c>
      <c r="M64" s="3">
        <f t="shared" si="12"/>
        <v>0</v>
      </c>
      <c r="N64" s="3">
        <f t="shared" si="13"/>
        <v>0</v>
      </c>
    </row>
    <row r="65" spans="1:14" x14ac:dyDescent="0.45">
      <c r="A65" s="13"/>
      <c r="B65" s="13"/>
      <c r="C65" s="7"/>
      <c r="D65" s="7"/>
      <c r="E65" s="7"/>
      <c r="F65" s="7"/>
      <c r="G65" s="8">
        <f t="shared" si="8"/>
        <v>0</v>
      </c>
      <c r="H65" s="8">
        <f t="shared" si="9"/>
        <v>0</v>
      </c>
      <c r="I65" s="8">
        <f t="shared" si="10"/>
        <v>0</v>
      </c>
      <c r="J65" s="8">
        <f t="shared" si="11"/>
        <v>0</v>
      </c>
      <c r="K65" s="3" t="str">
        <f t="shared" si="6"/>
        <v/>
      </c>
      <c r="L65" s="3" t="str">
        <f t="shared" si="7"/>
        <v/>
      </c>
      <c r="M65" s="3">
        <f t="shared" si="12"/>
        <v>0</v>
      </c>
      <c r="N65" s="3">
        <f t="shared" si="13"/>
        <v>0</v>
      </c>
    </row>
    <row r="66" spans="1:14" x14ac:dyDescent="0.45">
      <c r="A66" s="13"/>
      <c r="B66" s="13"/>
      <c r="C66" s="7"/>
      <c r="D66" s="7"/>
      <c r="E66" s="7"/>
      <c r="F66" s="7"/>
      <c r="G66" s="8">
        <f t="shared" si="8"/>
        <v>0</v>
      </c>
      <c r="H66" s="8">
        <f t="shared" si="9"/>
        <v>0</v>
      </c>
      <c r="I66" s="8">
        <f t="shared" si="10"/>
        <v>0</v>
      </c>
      <c r="J66" s="8">
        <f t="shared" si="11"/>
        <v>0</v>
      </c>
      <c r="K66" s="3" t="str">
        <f t="shared" si="6"/>
        <v/>
      </c>
      <c r="L66" s="3" t="str">
        <f t="shared" si="7"/>
        <v/>
      </c>
      <c r="M66" s="3">
        <f t="shared" si="12"/>
        <v>0</v>
      </c>
      <c r="N66" s="3">
        <f t="shared" si="13"/>
        <v>0</v>
      </c>
    </row>
    <row r="67" spans="1:14" x14ac:dyDescent="0.45">
      <c r="A67" s="13"/>
      <c r="B67" s="13"/>
      <c r="C67" s="7"/>
      <c r="D67" s="7"/>
      <c r="E67" s="7"/>
      <c r="F67" s="7"/>
      <c r="G67" s="8">
        <f t="shared" si="8"/>
        <v>0</v>
      </c>
      <c r="H67" s="8">
        <f t="shared" si="9"/>
        <v>0</v>
      </c>
      <c r="I67" s="8">
        <f t="shared" si="10"/>
        <v>0</v>
      </c>
      <c r="J67" s="8">
        <f t="shared" si="11"/>
        <v>0</v>
      </c>
      <c r="K67" s="3" t="str">
        <f t="shared" si="6"/>
        <v/>
      </c>
      <c r="L67" s="3" t="str">
        <f t="shared" si="7"/>
        <v/>
      </c>
      <c r="M67" s="3">
        <f t="shared" si="12"/>
        <v>0</v>
      </c>
      <c r="N67" s="3">
        <f t="shared" si="13"/>
        <v>0</v>
      </c>
    </row>
    <row r="68" spans="1:14" x14ac:dyDescent="0.45">
      <c r="A68" s="13"/>
      <c r="B68" s="13"/>
      <c r="C68" s="7"/>
      <c r="D68" s="7"/>
      <c r="E68" s="7"/>
      <c r="F68" s="7"/>
      <c r="G68" s="8">
        <f t="shared" si="8"/>
        <v>0</v>
      </c>
      <c r="H68" s="8">
        <f t="shared" si="9"/>
        <v>0</v>
      </c>
      <c r="I68" s="8">
        <f t="shared" si="10"/>
        <v>0</v>
      </c>
      <c r="J68" s="8">
        <f t="shared" si="11"/>
        <v>0</v>
      </c>
      <c r="K68" s="3" t="str">
        <f t="shared" si="6"/>
        <v/>
      </c>
      <c r="L68" s="3" t="str">
        <f t="shared" si="7"/>
        <v/>
      </c>
      <c r="M68" s="3">
        <f t="shared" si="12"/>
        <v>0</v>
      </c>
      <c r="N68" s="3">
        <f t="shared" si="13"/>
        <v>0</v>
      </c>
    </row>
    <row r="69" spans="1:14" x14ac:dyDescent="0.45">
      <c r="A69" s="13"/>
      <c r="B69" s="13"/>
      <c r="C69" s="7"/>
      <c r="D69" s="7"/>
      <c r="E69" s="7"/>
      <c r="F69" s="7"/>
      <c r="G69" s="8">
        <f t="shared" si="8"/>
        <v>0</v>
      </c>
      <c r="H69" s="8">
        <f t="shared" si="9"/>
        <v>0</v>
      </c>
      <c r="I69" s="8">
        <f t="shared" si="10"/>
        <v>0</v>
      </c>
      <c r="J69" s="8">
        <f t="shared" si="11"/>
        <v>0</v>
      </c>
      <c r="K69" s="3" t="str">
        <f t="shared" si="6"/>
        <v/>
      </c>
      <c r="L69" s="3" t="str">
        <f t="shared" si="7"/>
        <v/>
      </c>
      <c r="M69" s="3">
        <f t="shared" si="12"/>
        <v>0</v>
      </c>
      <c r="N69" s="3">
        <f t="shared" si="13"/>
        <v>0</v>
      </c>
    </row>
    <row r="70" spans="1:14" x14ac:dyDescent="0.45">
      <c r="A70" s="13"/>
      <c r="B70" s="13"/>
      <c r="C70" s="7"/>
      <c r="D70" s="7"/>
      <c r="E70" s="7"/>
      <c r="F70" s="7"/>
      <c r="G70" s="8">
        <f t="shared" si="8"/>
        <v>0</v>
      </c>
      <c r="H70" s="8">
        <f t="shared" si="9"/>
        <v>0</v>
      </c>
      <c r="I70" s="8">
        <f t="shared" si="10"/>
        <v>0</v>
      </c>
      <c r="J70" s="8">
        <f t="shared" si="11"/>
        <v>0</v>
      </c>
      <c r="K70" s="3" t="str">
        <f t="shared" si="6"/>
        <v/>
      </c>
      <c r="L70" s="3" t="str">
        <f t="shared" si="7"/>
        <v/>
      </c>
      <c r="M70" s="3">
        <f t="shared" si="12"/>
        <v>0</v>
      </c>
      <c r="N70" s="3">
        <f t="shared" si="13"/>
        <v>0</v>
      </c>
    </row>
    <row r="71" spans="1:14" x14ac:dyDescent="0.45">
      <c r="A71" s="13"/>
      <c r="B71" s="13"/>
      <c r="C71" s="7"/>
      <c r="D71" s="7"/>
      <c r="E71" s="7"/>
      <c r="F71" s="7"/>
      <c r="G71" s="8">
        <f t="shared" si="8"/>
        <v>0</v>
      </c>
      <c r="H71" s="8">
        <f t="shared" si="9"/>
        <v>0</v>
      </c>
      <c r="I71" s="8">
        <f t="shared" si="10"/>
        <v>0</v>
      </c>
      <c r="J71" s="8">
        <f t="shared" si="11"/>
        <v>0</v>
      </c>
      <c r="K71" s="3" t="str">
        <f t="shared" si="6"/>
        <v/>
      </c>
      <c r="L71" s="3" t="str">
        <f t="shared" si="7"/>
        <v/>
      </c>
      <c r="M71" s="3">
        <f t="shared" si="12"/>
        <v>0</v>
      </c>
      <c r="N71" s="3">
        <f t="shared" si="13"/>
        <v>0</v>
      </c>
    </row>
    <row r="72" spans="1:14" x14ac:dyDescent="0.45">
      <c r="A72" s="13"/>
      <c r="B72" s="13"/>
      <c r="C72" s="7"/>
      <c r="D72" s="7"/>
      <c r="E72" s="7"/>
      <c r="F72" s="7"/>
      <c r="G72" s="8">
        <f t="shared" si="8"/>
        <v>0</v>
      </c>
      <c r="H72" s="8">
        <f t="shared" si="9"/>
        <v>0</v>
      </c>
      <c r="I72" s="8">
        <f t="shared" si="10"/>
        <v>0</v>
      </c>
      <c r="J72" s="8">
        <f t="shared" si="11"/>
        <v>0</v>
      </c>
      <c r="K72" s="3" t="str">
        <f t="shared" si="6"/>
        <v/>
      </c>
      <c r="L72" s="3" t="str">
        <f t="shared" si="7"/>
        <v/>
      </c>
      <c r="M72" s="3">
        <f t="shared" si="12"/>
        <v>0</v>
      </c>
      <c r="N72" s="3">
        <f t="shared" si="13"/>
        <v>0</v>
      </c>
    </row>
    <row r="73" spans="1:14" x14ac:dyDescent="0.45">
      <c r="A73" s="13"/>
      <c r="B73" s="13"/>
      <c r="C73" s="7"/>
      <c r="D73" s="7"/>
      <c r="E73" s="7"/>
      <c r="F73" s="7"/>
      <c r="G73" s="8">
        <f t="shared" si="8"/>
        <v>0</v>
      </c>
      <c r="H73" s="8">
        <f t="shared" si="9"/>
        <v>0</v>
      </c>
      <c r="I73" s="8">
        <f t="shared" si="10"/>
        <v>0</v>
      </c>
      <c r="J73" s="8">
        <f t="shared" si="11"/>
        <v>0</v>
      </c>
      <c r="K73" s="3" t="str">
        <f t="shared" si="6"/>
        <v/>
      </c>
      <c r="L73" s="3" t="str">
        <f t="shared" si="7"/>
        <v/>
      </c>
      <c r="M73" s="3">
        <f t="shared" si="12"/>
        <v>0</v>
      </c>
      <c r="N73" s="3">
        <f t="shared" si="13"/>
        <v>0</v>
      </c>
    </row>
    <row r="74" spans="1:14" x14ac:dyDescent="0.45">
      <c r="A74" s="13"/>
      <c r="B74" s="13"/>
      <c r="C74" s="7"/>
      <c r="D74" s="7"/>
      <c r="E74" s="7"/>
      <c r="F74" s="7"/>
      <c r="G74" s="8">
        <f t="shared" si="8"/>
        <v>0</v>
      </c>
      <c r="H74" s="8">
        <f t="shared" si="9"/>
        <v>0</v>
      </c>
      <c r="I74" s="8">
        <f t="shared" si="10"/>
        <v>0</v>
      </c>
      <c r="J74" s="8">
        <f t="shared" si="11"/>
        <v>0</v>
      </c>
      <c r="K74" s="3" t="str">
        <f t="shared" si="6"/>
        <v/>
      </c>
      <c r="L74" s="3" t="str">
        <f t="shared" si="7"/>
        <v/>
      </c>
      <c r="M74" s="3">
        <f t="shared" si="12"/>
        <v>0</v>
      </c>
      <c r="N74" s="3">
        <f t="shared" si="13"/>
        <v>0</v>
      </c>
    </row>
    <row r="75" spans="1:14" x14ac:dyDescent="0.45">
      <c r="A75" s="13"/>
      <c r="B75" s="13"/>
      <c r="C75" s="7"/>
      <c r="D75" s="7"/>
      <c r="E75" s="7"/>
      <c r="F75" s="7"/>
      <c r="G75" s="8">
        <f t="shared" ref="G75:G110" si="14">ROUND(C75-D75,2)</f>
        <v>0</v>
      </c>
      <c r="H75" s="8">
        <f t="shared" ref="H75:H110" si="15">ROUND(E75-F75,2)</f>
        <v>0</v>
      </c>
      <c r="I75" s="8">
        <f t="shared" ref="I75:I106" si="16">ROUND((G75+$E$5)*COS(RADIANS($B$5))-H75*SIN(RADIANS($B$5)),2)</f>
        <v>0</v>
      </c>
      <c r="J75" s="8">
        <f t="shared" ref="J75:J110" si="17">ROUND((G75+$E$5)*SIN(RADIANS($B$5))+H75*COS(RADIANS($B$5)),2)</f>
        <v>0</v>
      </c>
      <c r="K75" s="3" t="str">
        <f t="shared" si="6"/>
        <v/>
      </c>
      <c r="L75" s="3" t="str">
        <f t="shared" si="7"/>
        <v/>
      </c>
      <c r="M75" s="3">
        <f t="shared" ref="M75:M110" si="18">J75</f>
        <v>0</v>
      </c>
      <c r="N75" s="3">
        <f t="shared" ref="N75:N110" si="19">I75</f>
        <v>0</v>
      </c>
    </row>
    <row r="76" spans="1:14" x14ac:dyDescent="0.45">
      <c r="A76" s="13"/>
      <c r="B76" s="13"/>
      <c r="C76" s="7"/>
      <c r="D76" s="7"/>
      <c r="E76" s="7"/>
      <c r="F76" s="7"/>
      <c r="G76" s="8">
        <f t="shared" si="14"/>
        <v>0</v>
      </c>
      <c r="H76" s="8">
        <f t="shared" si="15"/>
        <v>0</v>
      </c>
      <c r="I76" s="8">
        <f t="shared" si="16"/>
        <v>0</v>
      </c>
      <c r="J76" s="8">
        <f t="shared" si="17"/>
        <v>0</v>
      </c>
      <c r="K76" s="3" t="str">
        <f t="shared" ref="K76:K110" si="20">IF(A76="","",ROUND($I$6 + (I76/364000),8))</f>
        <v/>
      </c>
      <c r="L76" s="3" t="str">
        <f t="shared" ref="L76:L110" si="21">IF(A76="","",ROUND($I$7 + (J76/(COS(RADIANS($B$6))*288200)),8))</f>
        <v/>
      </c>
      <c r="M76" s="3">
        <f t="shared" si="18"/>
        <v>0</v>
      </c>
      <c r="N76" s="3">
        <f t="shared" si="19"/>
        <v>0</v>
      </c>
    </row>
    <row r="77" spans="1:14" x14ac:dyDescent="0.45">
      <c r="A77" s="13"/>
      <c r="B77" s="13"/>
      <c r="C77" s="7"/>
      <c r="D77" s="7"/>
      <c r="E77" s="7"/>
      <c r="F77" s="7"/>
      <c r="G77" s="8">
        <f t="shared" si="14"/>
        <v>0</v>
      </c>
      <c r="H77" s="8">
        <f t="shared" si="15"/>
        <v>0</v>
      </c>
      <c r="I77" s="8">
        <f t="shared" si="16"/>
        <v>0</v>
      </c>
      <c r="J77" s="8">
        <f t="shared" si="17"/>
        <v>0</v>
      </c>
      <c r="K77" s="3" t="str">
        <f t="shared" si="20"/>
        <v/>
      </c>
      <c r="L77" s="3" t="str">
        <f t="shared" si="21"/>
        <v/>
      </c>
      <c r="M77" s="3">
        <f t="shared" si="18"/>
        <v>0</v>
      </c>
      <c r="N77" s="3">
        <f t="shared" si="19"/>
        <v>0</v>
      </c>
    </row>
    <row r="78" spans="1:14" x14ac:dyDescent="0.45">
      <c r="A78" s="13"/>
      <c r="B78" s="13"/>
      <c r="C78" s="7"/>
      <c r="D78" s="7"/>
      <c r="E78" s="7"/>
      <c r="F78" s="7"/>
      <c r="G78" s="8">
        <f t="shared" si="14"/>
        <v>0</v>
      </c>
      <c r="H78" s="8">
        <f t="shared" si="15"/>
        <v>0</v>
      </c>
      <c r="I78" s="8">
        <f t="shared" si="16"/>
        <v>0</v>
      </c>
      <c r="J78" s="8">
        <f t="shared" si="17"/>
        <v>0</v>
      </c>
      <c r="K78" s="3" t="str">
        <f t="shared" si="20"/>
        <v/>
      </c>
      <c r="L78" s="3" t="str">
        <f t="shared" si="21"/>
        <v/>
      </c>
      <c r="M78" s="3">
        <f t="shared" si="18"/>
        <v>0</v>
      </c>
      <c r="N78" s="3">
        <f t="shared" si="19"/>
        <v>0</v>
      </c>
    </row>
    <row r="79" spans="1:14" x14ac:dyDescent="0.45">
      <c r="A79" s="13"/>
      <c r="B79" s="13"/>
      <c r="C79" s="7"/>
      <c r="D79" s="7"/>
      <c r="E79" s="7"/>
      <c r="F79" s="7"/>
      <c r="G79" s="8">
        <f t="shared" si="14"/>
        <v>0</v>
      </c>
      <c r="H79" s="8">
        <f t="shared" si="15"/>
        <v>0</v>
      </c>
      <c r="I79" s="8">
        <f t="shared" si="16"/>
        <v>0</v>
      </c>
      <c r="J79" s="8">
        <f t="shared" si="17"/>
        <v>0</v>
      </c>
      <c r="K79" s="3" t="str">
        <f t="shared" si="20"/>
        <v/>
      </c>
      <c r="L79" s="3" t="str">
        <f t="shared" si="21"/>
        <v/>
      </c>
      <c r="M79" s="3">
        <f t="shared" si="18"/>
        <v>0</v>
      </c>
      <c r="N79" s="3">
        <f t="shared" si="19"/>
        <v>0</v>
      </c>
    </row>
    <row r="80" spans="1:14" x14ac:dyDescent="0.45">
      <c r="A80" s="13"/>
      <c r="B80" s="13"/>
      <c r="C80" s="7"/>
      <c r="D80" s="7"/>
      <c r="E80" s="7"/>
      <c r="F80" s="7"/>
      <c r="G80" s="8">
        <f t="shared" si="14"/>
        <v>0</v>
      </c>
      <c r="H80" s="8">
        <f t="shared" si="15"/>
        <v>0</v>
      </c>
      <c r="I80" s="8">
        <f t="shared" si="16"/>
        <v>0</v>
      </c>
      <c r="J80" s="8">
        <f t="shared" si="17"/>
        <v>0</v>
      </c>
      <c r="K80" s="3" t="str">
        <f t="shared" si="20"/>
        <v/>
      </c>
      <c r="L80" s="3" t="str">
        <f t="shared" si="21"/>
        <v/>
      </c>
      <c r="M80" s="3">
        <f t="shared" si="18"/>
        <v>0</v>
      </c>
      <c r="N80" s="3">
        <f t="shared" si="19"/>
        <v>0</v>
      </c>
    </row>
    <row r="81" spans="1:14" x14ac:dyDescent="0.45">
      <c r="A81" s="13"/>
      <c r="B81" s="13"/>
      <c r="C81" s="7"/>
      <c r="D81" s="7"/>
      <c r="E81" s="7"/>
      <c r="F81" s="7"/>
      <c r="G81" s="8">
        <f t="shared" si="14"/>
        <v>0</v>
      </c>
      <c r="H81" s="8">
        <f t="shared" si="15"/>
        <v>0</v>
      </c>
      <c r="I81" s="8">
        <f t="shared" si="16"/>
        <v>0</v>
      </c>
      <c r="J81" s="8">
        <f t="shared" si="17"/>
        <v>0</v>
      </c>
      <c r="K81" s="3" t="str">
        <f t="shared" si="20"/>
        <v/>
      </c>
      <c r="L81" s="3" t="str">
        <f t="shared" si="21"/>
        <v/>
      </c>
      <c r="M81" s="3">
        <f t="shared" si="18"/>
        <v>0</v>
      </c>
      <c r="N81" s="3">
        <f t="shared" si="19"/>
        <v>0</v>
      </c>
    </row>
    <row r="82" spans="1:14" x14ac:dyDescent="0.45">
      <c r="A82" s="13"/>
      <c r="B82" s="13"/>
      <c r="C82" s="7"/>
      <c r="D82" s="7"/>
      <c r="E82" s="7"/>
      <c r="F82" s="7"/>
      <c r="G82" s="8">
        <f t="shared" si="14"/>
        <v>0</v>
      </c>
      <c r="H82" s="8">
        <f t="shared" si="15"/>
        <v>0</v>
      </c>
      <c r="I82" s="8">
        <f t="shared" si="16"/>
        <v>0</v>
      </c>
      <c r="J82" s="8">
        <f t="shared" si="17"/>
        <v>0</v>
      </c>
      <c r="K82" s="3" t="str">
        <f t="shared" si="20"/>
        <v/>
      </c>
      <c r="L82" s="3" t="str">
        <f t="shared" si="21"/>
        <v/>
      </c>
      <c r="M82" s="3">
        <f t="shared" si="18"/>
        <v>0</v>
      </c>
      <c r="N82" s="3">
        <f t="shared" si="19"/>
        <v>0</v>
      </c>
    </row>
    <row r="83" spans="1:14" x14ac:dyDescent="0.45">
      <c r="A83" s="13"/>
      <c r="B83" s="13"/>
      <c r="C83" s="7"/>
      <c r="D83" s="7"/>
      <c r="E83" s="7"/>
      <c r="F83" s="7"/>
      <c r="G83" s="8">
        <f t="shared" si="14"/>
        <v>0</v>
      </c>
      <c r="H83" s="8">
        <f t="shared" si="15"/>
        <v>0</v>
      </c>
      <c r="I83" s="8">
        <f t="shared" si="16"/>
        <v>0</v>
      </c>
      <c r="J83" s="8">
        <f t="shared" si="17"/>
        <v>0</v>
      </c>
      <c r="K83" s="3" t="str">
        <f t="shared" si="20"/>
        <v/>
      </c>
      <c r="L83" s="3" t="str">
        <f t="shared" si="21"/>
        <v/>
      </c>
      <c r="M83" s="3">
        <f t="shared" si="18"/>
        <v>0</v>
      </c>
      <c r="N83" s="3">
        <f t="shared" si="19"/>
        <v>0</v>
      </c>
    </row>
    <row r="84" spans="1:14" x14ac:dyDescent="0.45">
      <c r="A84" s="13"/>
      <c r="B84" s="13"/>
      <c r="C84" s="7"/>
      <c r="D84" s="7"/>
      <c r="E84" s="7"/>
      <c r="F84" s="7"/>
      <c r="G84" s="8">
        <f t="shared" si="14"/>
        <v>0</v>
      </c>
      <c r="H84" s="8">
        <f t="shared" si="15"/>
        <v>0</v>
      </c>
      <c r="I84" s="8">
        <f t="shared" si="16"/>
        <v>0</v>
      </c>
      <c r="J84" s="8">
        <f t="shared" si="17"/>
        <v>0</v>
      </c>
      <c r="K84" s="3" t="str">
        <f t="shared" si="20"/>
        <v/>
      </c>
      <c r="L84" s="3" t="str">
        <f t="shared" si="21"/>
        <v/>
      </c>
      <c r="M84" s="3">
        <f t="shared" si="18"/>
        <v>0</v>
      </c>
      <c r="N84" s="3">
        <f t="shared" si="19"/>
        <v>0</v>
      </c>
    </row>
    <row r="85" spans="1:14" x14ac:dyDescent="0.45">
      <c r="A85" s="13"/>
      <c r="B85" s="13"/>
      <c r="C85" s="7"/>
      <c r="D85" s="7"/>
      <c r="E85" s="7"/>
      <c r="F85" s="7"/>
      <c r="G85" s="8">
        <f t="shared" si="14"/>
        <v>0</v>
      </c>
      <c r="H85" s="8">
        <f t="shared" si="15"/>
        <v>0</v>
      </c>
      <c r="I85" s="8">
        <f t="shared" si="16"/>
        <v>0</v>
      </c>
      <c r="J85" s="8">
        <f t="shared" si="17"/>
        <v>0</v>
      </c>
      <c r="K85" s="3" t="str">
        <f t="shared" si="20"/>
        <v/>
      </c>
      <c r="L85" s="3" t="str">
        <f t="shared" si="21"/>
        <v/>
      </c>
      <c r="M85" s="3">
        <f t="shared" si="18"/>
        <v>0</v>
      </c>
      <c r="N85" s="3">
        <f t="shared" si="19"/>
        <v>0</v>
      </c>
    </row>
    <row r="86" spans="1:14" x14ac:dyDescent="0.45">
      <c r="A86" s="13"/>
      <c r="B86" s="13"/>
      <c r="C86" s="7"/>
      <c r="D86" s="7"/>
      <c r="E86" s="7"/>
      <c r="F86" s="7"/>
      <c r="G86" s="8">
        <f t="shared" si="14"/>
        <v>0</v>
      </c>
      <c r="H86" s="8">
        <f t="shared" si="15"/>
        <v>0</v>
      </c>
      <c r="I86" s="8">
        <f t="shared" si="16"/>
        <v>0</v>
      </c>
      <c r="J86" s="8">
        <f t="shared" si="17"/>
        <v>0</v>
      </c>
      <c r="K86" s="3" t="str">
        <f t="shared" si="20"/>
        <v/>
      </c>
      <c r="L86" s="3" t="str">
        <f t="shared" si="21"/>
        <v/>
      </c>
      <c r="M86" s="3">
        <f t="shared" si="18"/>
        <v>0</v>
      </c>
      <c r="N86" s="3">
        <f t="shared" si="19"/>
        <v>0</v>
      </c>
    </row>
    <row r="87" spans="1:14" x14ac:dyDescent="0.45">
      <c r="A87" s="13"/>
      <c r="B87" s="13"/>
      <c r="C87" s="7"/>
      <c r="D87" s="7"/>
      <c r="E87" s="7"/>
      <c r="F87" s="7"/>
      <c r="G87" s="8">
        <f t="shared" si="14"/>
        <v>0</v>
      </c>
      <c r="H87" s="8">
        <f t="shared" si="15"/>
        <v>0</v>
      </c>
      <c r="I87" s="8">
        <f t="shared" si="16"/>
        <v>0</v>
      </c>
      <c r="J87" s="8">
        <f t="shared" si="17"/>
        <v>0</v>
      </c>
      <c r="K87" s="3" t="str">
        <f t="shared" si="20"/>
        <v/>
      </c>
      <c r="L87" s="3" t="str">
        <f t="shared" si="21"/>
        <v/>
      </c>
      <c r="M87" s="3">
        <f t="shared" si="18"/>
        <v>0</v>
      </c>
      <c r="N87" s="3">
        <f t="shared" si="19"/>
        <v>0</v>
      </c>
    </row>
    <row r="88" spans="1:14" x14ac:dyDescent="0.45">
      <c r="A88" s="13"/>
      <c r="B88" s="13"/>
      <c r="C88" s="7"/>
      <c r="D88" s="7"/>
      <c r="E88" s="7"/>
      <c r="F88" s="7"/>
      <c r="G88" s="8">
        <f t="shared" si="14"/>
        <v>0</v>
      </c>
      <c r="H88" s="8">
        <f t="shared" si="15"/>
        <v>0</v>
      </c>
      <c r="I88" s="8">
        <f t="shared" si="16"/>
        <v>0</v>
      </c>
      <c r="J88" s="8">
        <f t="shared" si="17"/>
        <v>0</v>
      </c>
      <c r="K88" s="3" t="str">
        <f t="shared" si="20"/>
        <v/>
      </c>
      <c r="L88" s="3" t="str">
        <f t="shared" si="21"/>
        <v/>
      </c>
      <c r="M88" s="3">
        <f t="shared" si="18"/>
        <v>0</v>
      </c>
      <c r="N88" s="3">
        <f t="shared" si="19"/>
        <v>0</v>
      </c>
    </row>
    <row r="89" spans="1:14" x14ac:dyDescent="0.45">
      <c r="A89" s="13"/>
      <c r="B89" s="13"/>
      <c r="C89" s="7"/>
      <c r="D89" s="7"/>
      <c r="E89" s="7"/>
      <c r="F89" s="7"/>
      <c r="G89" s="8">
        <f t="shared" si="14"/>
        <v>0</v>
      </c>
      <c r="H89" s="8">
        <f t="shared" si="15"/>
        <v>0</v>
      </c>
      <c r="I89" s="8">
        <f t="shared" si="16"/>
        <v>0</v>
      </c>
      <c r="J89" s="8">
        <f t="shared" si="17"/>
        <v>0</v>
      </c>
      <c r="K89" s="3" t="str">
        <f t="shared" si="20"/>
        <v/>
      </c>
      <c r="L89" s="3" t="str">
        <f t="shared" si="21"/>
        <v/>
      </c>
      <c r="M89" s="3">
        <f t="shared" si="18"/>
        <v>0</v>
      </c>
      <c r="N89" s="3">
        <f t="shared" si="19"/>
        <v>0</v>
      </c>
    </row>
    <row r="90" spans="1:14" x14ac:dyDescent="0.45">
      <c r="A90" s="13"/>
      <c r="B90" s="13"/>
      <c r="C90" s="7"/>
      <c r="D90" s="7"/>
      <c r="E90" s="7"/>
      <c r="F90" s="7"/>
      <c r="G90" s="8">
        <f t="shared" si="14"/>
        <v>0</v>
      </c>
      <c r="H90" s="8">
        <f t="shared" si="15"/>
        <v>0</v>
      </c>
      <c r="I90" s="8">
        <f t="shared" si="16"/>
        <v>0</v>
      </c>
      <c r="J90" s="8">
        <f t="shared" si="17"/>
        <v>0</v>
      </c>
      <c r="K90" s="3" t="str">
        <f t="shared" si="20"/>
        <v/>
      </c>
      <c r="L90" s="3" t="str">
        <f t="shared" si="21"/>
        <v/>
      </c>
      <c r="M90" s="3">
        <f t="shared" si="18"/>
        <v>0</v>
      </c>
      <c r="N90" s="3">
        <f t="shared" si="19"/>
        <v>0</v>
      </c>
    </row>
    <row r="91" spans="1:14" x14ac:dyDescent="0.45">
      <c r="A91" s="13"/>
      <c r="B91" s="13"/>
      <c r="C91" s="7"/>
      <c r="D91" s="7"/>
      <c r="E91" s="7"/>
      <c r="F91" s="7"/>
      <c r="G91" s="8">
        <f t="shared" si="14"/>
        <v>0</v>
      </c>
      <c r="H91" s="8">
        <f t="shared" si="15"/>
        <v>0</v>
      </c>
      <c r="I91" s="8">
        <f t="shared" si="16"/>
        <v>0</v>
      </c>
      <c r="J91" s="8">
        <f t="shared" si="17"/>
        <v>0</v>
      </c>
      <c r="K91" s="3" t="str">
        <f t="shared" si="20"/>
        <v/>
      </c>
      <c r="L91" s="3" t="str">
        <f t="shared" si="21"/>
        <v/>
      </c>
      <c r="M91" s="3">
        <f t="shared" si="18"/>
        <v>0</v>
      </c>
      <c r="N91" s="3">
        <f t="shared" si="19"/>
        <v>0</v>
      </c>
    </row>
    <row r="92" spans="1:14" x14ac:dyDescent="0.45">
      <c r="A92" s="13"/>
      <c r="B92" s="13"/>
      <c r="C92" s="7"/>
      <c r="D92" s="7"/>
      <c r="E92" s="7"/>
      <c r="F92" s="7"/>
      <c r="G92" s="8">
        <f t="shared" si="14"/>
        <v>0</v>
      </c>
      <c r="H92" s="8">
        <f t="shared" si="15"/>
        <v>0</v>
      </c>
      <c r="I92" s="8">
        <f t="shared" si="16"/>
        <v>0</v>
      </c>
      <c r="J92" s="8">
        <f t="shared" si="17"/>
        <v>0</v>
      </c>
      <c r="K92" s="3" t="str">
        <f t="shared" si="20"/>
        <v/>
      </c>
      <c r="L92" s="3" t="str">
        <f t="shared" si="21"/>
        <v/>
      </c>
      <c r="M92" s="3">
        <f t="shared" si="18"/>
        <v>0</v>
      </c>
      <c r="N92" s="3">
        <f t="shared" si="19"/>
        <v>0</v>
      </c>
    </row>
    <row r="93" spans="1:14" x14ac:dyDescent="0.45">
      <c r="A93" s="13"/>
      <c r="B93" s="13"/>
      <c r="C93" s="7"/>
      <c r="D93" s="7"/>
      <c r="E93" s="7"/>
      <c r="F93" s="7"/>
      <c r="G93" s="8">
        <f t="shared" si="14"/>
        <v>0</v>
      </c>
      <c r="H93" s="8">
        <f t="shared" si="15"/>
        <v>0</v>
      </c>
      <c r="I93" s="8">
        <f t="shared" si="16"/>
        <v>0</v>
      </c>
      <c r="J93" s="8">
        <f t="shared" si="17"/>
        <v>0</v>
      </c>
      <c r="K93" s="3" t="str">
        <f t="shared" si="20"/>
        <v/>
      </c>
      <c r="L93" s="3" t="str">
        <f t="shared" si="21"/>
        <v/>
      </c>
      <c r="M93" s="3">
        <f t="shared" si="18"/>
        <v>0</v>
      </c>
      <c r="N93" s="3">
        <f t="shared" si="19"/>
        <v>0</v>
      </c>
    </row>
    <row r="94" spans="1:14" x14ac:dyDescent="0.45">
      <c r="A94" s="13"/>
      <c r="B94" s="13"/>
      <c r="C94" s="7"/>
      <c r="D94" s="7"/>
      <c r="E94" s="7"/>
      <c r="F94" s="7"/>
      <c r="G94" s="8">
        <f t="shared" si="14"/>
        <v>0</v>
      </c>
      <c r="H94" s="8">
        <f t="shared" si="15"/>
        <v>0</v>
      </c>
      <c r="I94" s="8">
        <f t="shared" si="16"/>
        <v>0</v>
      </c>
      <c r="J94" s="8">
        <f t="shared" si="17"/>
        <v>0</v>
      </c>
      <c r="K94" s="3" t="str">
        <f t="shared" si="20"/>
        <v/>
      </c>
      <c r="L94" s="3" t="str">
        <f t="shared" si="21"/>
        <v/>
      </c>
      <c r="M94" s="3">
        <f t="shared" si="18"/>
        <v>0</v>
      </c>
      <c r="N94" s="3">
        <f t="shared" si="19"/>
        <v>0</v>
      </c>
    </row>
    <row r="95" spans="1:14" x14ac:dyDescent="0.45">
      <c r="A95" s="13"/>
      <c r="B95" s="13"/>
      <c r="C95" s="7"/>
      <c r="D95" s="7"/>
      <c r="E95" s="7"/>
      <c r="F95" s="7"/>
      <c r="G95" s="8">
        <f t="shared" si="14"/>
        <v>0</v>
      </c>
      <c r="H95" s="8">
        <f t="shared" si="15"/>
        <v>0</v>
      </c>
      <c r="I95" s="8">
        <f t="shared" si="16"/>
        <v>0</v>
      </c>
      <c r="J95" s="8">
        <f t="shared" si="17"/>
        <v>0</v>
      </c>
      <c r="K95" s="3" t="str">
        <f t="shared" si="20"/>
        <v/>
      </c>
      <c r="L95" s="3" t="str">
        <f t="shared" si="21"/>
        <v/>
      </c>
      <c r="M95" s="3">
        <f t="shared" si="18"/>
        <v>0</v>
      </c>
      <c r="N95" s="3">
        <f t="shared" si="19"/>
        <v>0</v>
      </c>
    </row>
    <row r="96" spans="1:14" x14ac:dyDescent="0.45">
      <c r="A96" s="13"/>
      <c r="B96" s="13"/>
      <c r="C96" s="7"/>
      <c r="D96" s="7"/>
      <c r="E96" s="7"/>
      <c r="F96" s="7"/>
      <c r="G96" s="8">
        <f t="shared" si="14"/>
        <v>0</v>
      </c>
      <c r="H96" s="8">
        <f t="shared" si="15"/>
        <v>0</v>
      </c>
      <c r="I96" s="8">
        <f t="shared" si="16"/>
        <v>0</v>
      </c>
      <c r="J96" s="8">
        <f t="shared" si="17"/>
        <v>0</v>
      </c>
      <c r="K96" s="3" t="str">
        <f t="shared" si="20"/>
        <v/>
      </c>
      <c r="L96" s="3" t="str">
        <f t="shared" si="21"/>
        <v/>
      </c>
      <c r="M96" s="3">
        <f t="shared" si="18"/>
        <v>0</v>
      </c>
      <c r="N96" s="3">
        <f t="shared" si="19"/>
        <v>0</v>
      </c>
    </row>
    <row r="97" spans="1:14" x14ac:dyDescent="0.45">
      <c r="A97" s="13"/>
      <c r="B97" s="13"/>
      <c r="C97" s="7"/>
      <c r="D97" s="7"/>
      <c r="E97" s="7"/>
      <c r="F97" s="7"/>
      <c r="G97" s="8">
        <f t="shared" si="14"/>
        <v>0</v>
      </c>
      <c r="H97" s="8">
        <f t="shared" si="15"/>
        <v>0</v>
      </c>
      <c r="I97" s="8">
        <f t="shared" si="16"/>
        <v>0</v>
      </c>
      <c r="J97" s="8">
        <f t="shared" si="17"/>
        <v>0</v>
      </c>
      <c r="K97" s="3" t="str">
        <f t="shared" si="20"/>
        <v/>
      </c>
      <c r="L97" s="3" t="str">
        <f t="shared" si="21"/>
        <v/>
      </c>
      <c r="M97" s="3">
        <f t="shared" si="18"/>
        <v>0</v>
      </c>
      <c r="N97" s="3">
        <f t="shared" si="19"/>
        <v>0</v>
      </c>
    </row>
    <row r="98" spans="1:14" x14ac:dyDescent="0.45">
      <c r="A98" s="13"/>
      <c r="B98" s="13"/>
      <c r="C98" s="7"/>
      <c r="D98" s="7"/>
      <c r="E98" s="7"/>
      <c r="F98" s="7"/>
      <c r="G98" s="8">
        <f t="shared" si="14"/>
        <v>0</v>
      </c>
      <c r="H98" s="8">
        <f t="shared" si="15"/>
        <v>0</v>
      </c>
      <c r="I98" s="8">
        <f t="shared" si="16"/>
        <v>0</v>
      </c>
      <c r="J98" s="8">
        <f t="shared" si="17"/>
        <v>0</v>
      </c>
      <c r="K98" s="3" t="str">
        <f t="shared" si="20"/>
        <v/>
      </c>
      <c r="L98" s="3" t="str">
        <f t="shared" si="21"/>
        <v/>
      </c>
      <c r="M98" s="3">
        <f t="shared" si="18"/>
        <v>0</v>
      </c>
      <c r="N98" s="3">
        <f t="shared" si="19"/>
        <v>0</v>
      </c>
    </row>
    <row r="99" spans="1:14" x14ac:dyDescent="0.45">
      <c r="A99" s="13"/>
      <c r="B99" s="13"/>
      <c r="C99" s="7"/>
      <c r="D99" s="7"/>
      <c r="E99" s="7"/>
      <c r="F99" s="7"/>
      <c r="G99" s="8">
        <f t="shared" si="14"/>
        <v>0</v>
      </c>
      <c r="H99" s="8">
        <f t="shared" si="15"/>
        <v>0</v>
      </c>
      <c r="I99" s="8">
        <f t="shared" si="16"/>
        <v>0</v>
      </c>
      <c r="J99" s="8">
        <f t="shared" si="17"/>
        <v>0</v>
      </c>
      <c r="K99" s="3" t="str">
        <f t="shared" si="20"/>
        <v/>
      </c>
      <c r="L99" s="3" t="str">
        <f t="shared" si="21"/>
        <v/>
      </c>
      <c r="M99" s="3">
        <f t="shared" si="18"/>
        <v>0</v>
      </c>
      <c r="N99" s="3">
        <f t="shared" si="19"/>
        <v>0</v>
      </c>
    </row>
    <row r="100" spans="1:14" x14ac:dyDescent="0.45">
      <c r="A100" s="13"/>
      <c r="B100" s="13"/>
      <c r="C100" s="7"/>
      <c r="D100" s="7"/>
      <c r="E100" s="7"/>
      <c r="F100" s="7"/>
      <c r="G100" s="8">
        <f t="shared" si="14"/>
        <v>0</v>
      </c>
      <c r="H100" s="8">
        <f t="shared" si="15"/>
        <v>0</v>
      </c>
      <c r="I100" s="8">
        <f t="shared" si="16"/>
        <v>0</v>
      </c>
      <c r="J100" s="8">
        <f t="shared" si="17"/>
        <v>0</v>
      </c>
      <c r="K100" s="3" t="str">
        <f t="shared" si="20"/>
        <v/>
      </c>
      <c r="L100" s="3" t="str">
        <f t="shared" si="21"/>
        <v/>
      </c>
      <c r="M100" s="3">
        <f t="shared" si="18"/>
        <v>0</v>
      </c>
      <c r="N100" s="3">
        <f t="shared" si="19"/>
        <v>0</v>
      </c>
    </row>
    <row r="101" spans="1:14" x14ac:dyDescent="0.45">
      <c r="A101" s="13"/>
      <c r="B101" s="13"/>
      <c r="C101" s="7"/>
      <c r="D101" s="7"/>
      <c r="E101" s="7"/>
      <c r="F101" s="7"/>
      <c r="G101" s="8">
        <f t="shared" si="14"/>
        <v>0</v>
      </c>
      <c r="H101" s="8">
        <f t="shared" si="15"/>
        <v>0</v>
      </c>
      <c r="I101" s="8">
        <f t="shared" si="16"/>
        <v>0</v>
      </c>
      <c r="J101" s="8">
        <f t="shared" si="17"/>
        <v>0</v>
      </c>
      <c r="K101" s="3" t="str">
        <f t="shared" si="20"/>
        <v/>
      </c>
      <c r="L101" s="3" t="str">
        <f t="shared" si="21"/>
        <v/>
      </c>
      <c r="M101" s="3">
        <f t="shared" si="18"/>
        <v>0</v>
      </c>
      <c r="N101" s="3">
        <f t="shared" si="19"/>
        <v>0</v>
      </c>
    </row>
    <row r="102" spans="1:14" x14ac:dyDescent="0.45">
      <c r="A102" s="13"/>
      <c r="B102" s="13"/>
      <c r="C102" s="7"/>
      <c r="D102" s="7"/>
      <c r="E102" s="7"/>
      <c r="F102" s="7"/>
      <c r="G102" s="8">
        <f t="shared" si="14"/>
        <v>0</v>
      </c>
      <c r="H102" s="8">
        <f t="shared" si="15"/>
        <v>0</v>
      </c>
      <c r="I102" s="8">
        <f t="shared" si="16"/>
        <v>0</v>
      </c>
      <c r="J102" s="8">
        <f t="shared" si="17"/>
        <v>0</v>
      </c>
      <c r="K102" s="3" t="str">
        <f t="shared" si="20"/>
        <v/>
      </c>
      <c r="L102" s="3" t="str">
        <f t="shared" si="21"/>
        <v/>
      </c>
      <c r="M102" s="3">
        <f t="shared" si="18"/>
        <v>0</v>
      </c>
      <c r="N102" s="3">
        <f t="shared" si="19"/>
        <v>0</v>
      </c>
    </row>
    <row r="103" spans="1:14" x14ac:dyDescent="0.45">
      <c r="A103" s="13"/>
      <c r="B103" s="13"/>
      <c r="C103" s="7"/>
      <c r="D103" s="7"/>
      <c r="E103" s="7"/>
      <c r="F103" s="7"/>
      <c r="G103" s="8">
        <f t="shared" si="14"/>
        <v>0</v>
      </c>
      <c r="H103" s="8">
        <f t="shared" si="15"/>
        <v>0</v>
      </c>
      <c r="I103" s="8">
        <f t="shared" si="16"/>
        <v>0</v>
      </c>
      <c r="J103" s="8">
        <f t="shared" si="17"/>
        <v>0</v>
      </c>
      <c r="K103" s="3" t="str">
        <f t="shared" si="20"/>
        <v/>
      </c>
      <c r="L103" s="3" t="str">
        <f t="shared" si="21"/>
        <v/>
      </c>
      <c r="M103" s="3">
        <f t="shared" si="18"/>
        <v>0</v>
      </c>
      <c r="N103" s="3">
        <f t="shared" si="19"/>
        <v>0</v>
      </c>
    </row>
    <row r="104" spans="1:14" x14ac:dyDescent="0.45">
      <c r="A104" s="13"/>
      <c r="B104" s="13"/>
      <c r="C104" s="7"/>
      <c r="D104" s="7"/>
      <c r="E104" s="7"/>
      <c r="F104" s="7"/>
      <c r="G104" s="8">
        <f t="shared" si="14"/>
        <v>0</v>
      </c>
      <c r="H104" s="8">
        <f t="shared" si="15"/>
        <v>0</v>
      </c>
      <c r="I104" s="8">
        <f t="shared" si="16"/>
        <v>0</v>
      </c>
      <c r="J104" s="8">
        <f t="shared" si="17"/>
        <v>0</v>
      </c>
      <c r="K104" s="3" t="str">
        <f t="shared" si="20"/>
        <v/>
      </c>
      <c r="L104" s="3" t="str">
        <f t="shared" si="21"/>
        <v/>
      </c>
      <c r="M104" s="3">
        <f t="shared" si="18"/>
        <v>0</v>
      </c>
      <c r="N104" s="3">
        <f t="shared" si="19"/>
        <v>0</v>
      </c>
    </row>
    <row r="105" spans="1:14" x14ac:dyDescent="0.45">
      <c r="A105" s="13"/>
      <c r="B105" s="13"/>
      <c r="C105" s="7"/>
      <c r="D105" s="7"/>
      <c r="E105" s="7"/>
      <c r="F105" s="7"/>
      <c r="G105" s="8">
        <f t="shared" si="14"/>
        <v>0</v>
      </c>
      <c r="H105" s="8">
        <f t="shared" si="15"/>
        <v>0</v>
      </c>
      <c r="I105" s="8">
        <f t="shared" si="16"/>
        <v>0</v>
      </c>
      <c r="J105" s="8">
        <f t="shared" si="17"/>
        <v>0</v>
      </c>
      <c r="K105" s="3" t="str">
        <f t="shared" si="20"/>
        <v/>
      </c>
      <c r="L105" s="3" t="str">
        <f t="shared" si="21"/>
        <v/>
      </c>
      <c r="M105" s="3">
        <f t="shared" si="18"/>
        <v>0</v>
      </c>
      <c r="N105" s="3">
        <f t="shared" si="19"/>
        <v>0</v>
      </c>
    </row>
    <row r="106" spans="1:14" x14ac:dyDescent="0.45">
      <c r="A106" s="13"/>
      <c r="B106" s="13"/>
      <c r="C106" s="7"/>
      <c r="D106" s="7"/>
      <c r="E106" s="7"/>
      <c r="F106" s="7"/>
      <c r="G106" s="8">
        <f t="shared" si="14"/>
        <v>0</v>
      </c>
      <c r="H106" s="8">
        <f t="shared" si="15"/>
        <v>0</v>
      </c>
      <c r="I106" s="8">
        <f t="shared" si="16"/>
        <v>0</v>
      </c>
      <c r="J106" s="8">
        <f t="shared" si="17"/>
        <v>0</v>
      </c>
      <c r="K106" s="3" t="str">
        <f t="shared" si="20"/>
        <v/>
      </c>
      <c r="L106" s="3" t="str">
        <f t="shared" si="21"/>
        <v/>
      </c>
      <c r="M106" s="3">
        <f t="shared" si="18"/>
        <v>0</v>
      </c>
      <c r="N106" s="3">
        <f t="shared" si="19"/>
        <v>0</v>
      </c>
    </row>
    <row r="107" spans="1:14" x14ac:dyDescent="0.45">
      <c r="A107" s="13"/>
      <c r="B107" s="13"/>
      <c r="C107" s="7"/>
      <c r="D107" s="7"/>
      <c r="E107" s="7"/>
      <c r="F107" s="7"/>
      <c r="G107" s="8">
        <f t="shared" si="14"/>
        <v>0</v>
      </c>
      <c r="H107" s="8">
        <f t="shared" si="15"/>
        <v>0</v>
      </c>
      <c r="I107" s="8">
        <f t="shared" ref="I107:I110" si="22">ROUND((G107+$E$5)*COS(RADIANS($B$5))-H107*SIN(RADIANS($B$5)),2)</f>
        <v>0</v>
      </c>
      <c r="J107" s="8">
        <f t="shared" si="17"/>
        <v>0</v>
      </c>
      <c r="K107" s="3" t="str">
        <f t="shared" si="20"/>
        <v/>
      </c>
      <c r="L107" s="3" t="str">
        <f t="shared" si="21"/>
        <v/>
      </c>
      <c r="M107" s="3">
        <f t="shared" si="18"/>
        <v>0</v>
      </c>
      <c r="N107" s="3">
        <f t="shared" si="19"/>
        <v>0</v>
      </c>
    </row>
    <row r="108" spans="1:14" x14ac:dyDescent="0.45">
      <c r="A108" s="13"/>
      <c r="B108" s="13"/>
      <c r="C108" s="7"/>
      <c r="D108" s="7"/>
      <c r="E108" s="7"/>
      <c r="F108" s="7"/>
      <c r="G108" s="8">
        <f t="shared" si="14"/>
        <v>0</v>
      </c>
      <c r="H108" s="8">
        <f t="shared" si="15"/>
        <v>0</v>
      </c>
      <c r="I108" s="8">
        <f t="shared" si="22"/>
        <v>0</v>
      </c>
      <c r="J108" s="8">
        <f t="shared" si="17"/>
        <v>0</v>
      </c>
      <c r="K108" s="3" t="str">
        <f t="shared" si="20"/>
        <v/>
      </c>
      <c r="L108" s="3" t="str">
        <f t="shared" si="21"/>
        <v/>
      </c>
      <c r="M108" s="3">
        <f t="shared" si="18"/>
        <v>0</v>
      </c>
      <c r="N108" s="3">
        <f t="shared" si="19"/>
        <v>0</v>
      </c>
    </row>
    <row r="109" spans="1:14" x14ac:dyDescent="0.45">
      <c r="A109" s="13"/>
      <c r="B109" s="13"/>
      <c r="C109" s="7"/>
      <c r="D109" s="7"/>
      <c r="E109" s="7"/>
      <c r="F109" s="7"/>
      <c r="G109" s="8">
        <f t="shared" si="14"/>
        <v>0</v>
      </c>
      <c r="H109" s="8">
        <f t="shared" si="15"/>
        <v>0</v>
      </c>
      <c r="I109" s="8">
        <f t="shared" si="22"/>
        <v>0</v>
      </c>
      <c r="J109" s="8">
        <f t="shared" si="17"/>
        <v>0</v>
      </c>
      <c r="K109" s="3" t="str">
        <f t="shared" si="20"/>
        <v/>
      </c>
      <c r="L109" s="3" t="str">
        <f t="shared" si="21"/>
        <v/>
      </c>
      <c r="M109" s="3">
        <f t="shared" si="18"/>
        <v>0</v>
      </c>
      <c r="N109" s="3">
        <f t="shared" si="19"/>
        <v>0</v>
      </c>
    </row>
    <row r="110" spans="1:14" x14ac:dyDescent="0.45">
      <c r="A110" s="13"/>
      <c r="B110" s="13"/>
      <c r="C110" s="7"/>
      <c r="D110" s="7"/>
      <c r="E110" s="7"/>
      <c r="F110" s="7"/>
      <c r="G110" s="8">
        <f t="shared" si="14"/>
        <v>0</v>
      </c>
      <c r="H110" s="8">
        <f t="shared" si="15"/>
        <v>0</v>
      </c>
      <c r="I110" s="8">
        <f t="shared" si="22"/>
        <v>0</v>
      </c>
      <c r="J110" s="8">
        <f t="shared" si="17"/>
        <v>0</v>
      </c>
      <c r="K110" s="3" t="str">
        <f t="shared" si="20"/>
        <v/>
      </c>
      <c r="L110" s="3" t="str">
        <f t="shared" si="21"/>
        <v/>
      </c>
      <c r="M110" s="3">
        <f t="shared" si="18"/>
        <v>0</v>
      </c>
      <c r="N110" s="3">
        <f t="shared" si="19"/>
        <v>0</v>
      </c>
    </row>
  </sheetData>
  <sheetProtection algorithmName="SHA-512" hashValue="gy+PaPu9qp/ZH+yw3+Y6jDBO9cssbpFngirB1eN5GRp+wFYEYDQbUsmQU6+IMmHt1YtShH/UJXK5DnGRoWbBCw==" saltValue="x+zml8G1Bb7wWSZ95vHBug==" spinCount="100000" sheet="1" objects="1" scenarios="1"/>
  <mergeCells count="3">
    <mergeCell ref="A1:N1"/>
    <mergeCell ref="B3:C3"/>
    <mergeCell ref="B4:C4"/>
  </mergeCells>
  <conditionalFormatting sqref="A11:F110">
    <cfRule type="expression" dxfId="0" priority="1">
      <formula>AND($A11="",COUNTA($C11:$F11)&gt;0)</formula>
    </cfRule>
  </conditionalFormatting>
  <pageMargins left="0.75" right="0.75" top="1" bottom="1" header="0.5" footer="0.5"/>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1"/>
  <sheetViews>
    <sheetView showGridLines="0" workbookViewId="0">
      <pane ySplit="1" topLeftCell="A2" activePane="bottomLeft" state="frozen"/>
      <selection pane="bottomLeft" activeCell="A2" sqref="A2"/>
    </sheetView>
  </sheetViews>
  <sheetFormatPr defaultRowHeight="14.25" x14ac:dyDescent="0.45"/>
  <cols>
    <col min="1" max="1" width="28" style="5" customWidth="1"/>
    <col min="2" max="2" width="17.33203125" style="5" customWidth="1"/>
    <col min="3" max="3" width="19.265625" style="5" customWidth="1"/>
    <col min="4" max="4" width="7.9296875" style="5" customWidth="1"/>
  </cols>
  <sheetData>
    <row r="1" spans="1:4" x14ac:dyDescent="0.45">
      <c r="A1" s="1" t="s">
        <v>5</v>
      </c>
      <c r="B1" s="1" t="s">
        <v>15</v>
      </c>
      <c r="C1" s="1" t="s">
        <v>16</v>
      </c>
      <c r="D1" s="1" t="s">
        <v>6</v>
      </c>
    </row>
    <row r="2" spans="1:4" x14ac:dyDescent="0.45">
      <c r="A2" s="4" t="str">
        <f>IF('Scene Mapping'!A11="","",'Scene Mapping'!A11)</f>
        <v>Head</v>
      </c>
      <c r="B2" s="4">
        <f>'Scene Mapping'!K11</f>
        <v>41.934605699999999</v>
      </c>
      <c r="C2" s="4">
        <f>'Scene Mapping'!L11</f>
        <v>-87.965678060000002</v>
      </c>
      <c r="D2" s="4">
        <f>IF('Scene Mapping'!B11="","",'Scene Mapping'!B11)</f>
        <v>1</v>
      </c>
    </row>
    <row r="3" spans="1:4" x14ac:dyDescent="0.45">
      <c r="A3" s="4" t="str">
        <f>IF('Scene Mapping'!A12="","",'Scene Mapping'!A12)</f>
        <v>Belly</v>
      </c>
      <c r="B3" s="4">
        <f>'Scene Mapping'!K12</f>
        <v>41.934602959999999</v>
      </c>
      <c r="C3" s="4">
        <f>'Scene Mapping'!L12</f>
        <v>-87.965664270000005</v>
      </c>
      <c r="D3" s="4">
        <f>IF('Scene Mapping'!B12="","",'Scene Mapping'!B12)</f>
        <v>2</v>
      </c>
    </row>
    <row r="4" spans="1:4" x14ac:dyDescent="0.45">
      <c r="A4" s="4" t="str">
        <f>IF('Scene Mapping'!A13="","",'Scene Mapping'!A13)</f>
        <v>LF</v>
      </c>
      <c r="B4" s="4">
        <f>'Scene Mapping'!K13</f>
        <v>41.93457274</v>
      </c>
      <c r="C4" s="4">
        <f>'Scene Mapping'!L13</f>
        <v>-87.96564128</v>
      </c>
      <c r="D4" s="4">
        <f>IF('Scene Mapping'!B13="","",'Scene Mapping'!B13)</f>
        <v>3</v>
      </c>
    </row>
    <row r="5" spans="1:4" x14ac:dyDescent="0.45">
      <c r="A5" s="4" t="str">
        <f>IF('Scene Mapping'!A14="","",'Scene Mapping'!A14)</f>
        <v>RF</v>
      </c>
      <c r="B5" s="4">
        <f>'Scene Mapping'!K14</f>
        <v>41.93457274</v>
      </c>
      <c r="C5" s="4">
        <f>'Scene Mapping'!L14</f>
        <v>-87.965668870000002</v>
      </c>
      <c r="D5" s="4">
        <f>IF('Scene Mapping'!B14="","",'Scene Mapping'!B14)</f>
        <v>4</v>
      </c>
    </row>
    <row r="6" spans="1:4" x14ac:dyDescent="0.45">
      <c r="A6" s="4" t="str">
        <f>IF('Scene Mapping'!A15="","",'Scene Mapping'!A15)</f>
        <v>LR</v>
      </c>
      <c r="B6" s="4">
        <f>'Scene Mapping'!K15</f>
        <v>41.934534280000001</v>
      </c>
      <c r="C6" s="4">
        <f>'Scene Mapping'!L15</f>
        <v>-87.96564128</v>
      </c>
      <c r="D6" s="4">
        <f>IF('Scene Mapping'!B15="","",'Scene Mapping'!B15)</f>
        <v>5</v>
      </c>
    </row>
    <row r="7" spans="1:4" x14ac:dyDescent="0.45">
      <c r="A7" s="4" t="str">
        <f>IF('Scene Mapping'!A16="","",'Scene Mapping'!A16)</f>
        <v>RR</v>
      </c>
      <c r="B7" s="4">
        <f>'Scene Mapping'!K16</f>
        <v>41.934534280000001</v>
      </c>
      <c r="C7" s="4">
        <f>'Scene Mapping'!L16</f>
        <v>-87.965668870000002</v>
      </c>
      <c r="D7" s="4">
        <f>IF('Scene Mapping'!B16="","",'Scene Mapping'!B16)</f>
        <v>6</v>
      </c>
    </row>
    <row r="8" spans="1:4" x14ac:dyDescent="0.45">
      <c r="A8" s="4" t="str">
        <f>IF('Scene Mapping'!A17="","",'Scene Mapping'!A17)</f>
        <v>S1 E</v>
      </c>
      <c r="B8" s="4">
        <f>'Scene Mapping'!K17</f>
        <v>41.934534280000001</v>
      </c>
      <c r="C8" s="4">
        <f>'Scene Mapping'!L17</f>
        <v>-87.965668870000002</v>
      </c>
      <c r="D8" s="4">
        <f>IF('Scene Mapping'!B17="","",'Scene Mapping'!B17)</f>
        <v>7</v>
      </c>
    </row>
    <row r="9" spans="1:4" x14ac:dyDescent="0.45">
      <c r="A9" s="4" t="str">
        <f>IF('Scene Mapping'!A18="","",'Scene Mapping'!A18)</f>
        <v>S1 S</v>
      </c>
      <c r="B9" s="4">
        <f>'Scene Mapping'!K18</f>
        <v>41.934479330000002</v>
      </c>
      <c r="C9" s="4">
        <f>'Scene Mapping'!L18</f>
        <v>-87.965668870000002</v>
      </c>
      <c r="D9" s="4">
        <f>IF('Scene Mapping'!B18="","",'Scene Mapping'!B18)</f>
        <v>8</v>
      </c>
    </row>
    <row r="10" spans="1:4" x14ac:dyDescent="0.45">
      <c r="A10" s="4" t="str">
        <f>IF('Scene Mapping'!A19="","",'Scene Mapping'!A19)</f>
        <v>S2 E</v>
      </c>
      <c r="B10" s="4">
        <f>'Scene Mapping'!K19</f>
        <v>41.934534280000001</v>
      </c>
      <c r="C10" s="4">
        <f>'Scene Mapping'!L19</f>
        <v>-87.96564128</v>
      </c>
      <c r="D10" s="4">
        <f>IF('Scene Mapping'!B19="","",'Scene Mapping'!B19)</f>
        <v>9</v>
      </c>
    </row>
    <row r="11" spans="1:4" x14ac:dyDescent="0.45">
      <c r="A11" s="4" t="str">
        <f>IF('Scene Mapping'!A20="","",'Scene Mapping'!A20)</f>
        <v>S2 S</v>
      </c>
      <c r="B11" s="4">
        <f>'Scene Mapping'!K20</f>
        <v>41.934479330000002</v>
      </c>
      <c r="C11" s="4">
        <f>'Scene Mapping'!L20</f>
        <v>-87.96564128</v>
      </c>
      <c r="D11" s="4">
        <f>IF('Scene Mapping'!B20="","",'Scene Mapping'!B20)</f>
        <v>10</v>
      </c>
    </row>
    <row r="12" spans="1:4" x14ac:dyDescent="0.45">
      <c r="A12" s="4" t="str">
        <f>IF('Scene Mapping'!A21="","",'Scene Mapping'!A21)</f>
        <v/>
      </c>
      <c r="B12" s="4" t="str">
        <f>'Scene Mapping'!K21</f>
        <v/>
      </c>
      <c r="C12" s="4" t="str">
        <f>'Scene Mapping'!L21</f>
        <v/>
      </c>
      <c r="D12" s="4" t="str">
        <f>IF('Scene Mapping'!B21="","",'Scene Mapping'!B21)</f>
        <v/>
      </c>
    </row>
    <row r="13" spans="1:4" x14ac:dyDescent="0.45">
      <c r="A13" s="4" t="str">
        <f>IF('Scene Mapping'!A22="","",'Scene Mapping'!A22)</f>
        <v/>
      </c>
      <c r="B13" s="4" t="str">
        <f>'Scene Mapping'!K22</f>
        <v/>
      </c>
      <c r="C13" s="4" t="str">
        <f>'Scene Mapping'!L22</f>
        <v/>
      </c>
      <c r="D13" s="4" t="str">
        <f>IF('Scene Mapping'!B22="","",'Scene Mapping'!B22)</f>
        <v/>
      </c>
    </row>
    <row r="14" spans="1:4" x14ac:dyDescent="0.45">
      <c r="A14" s="4" t="str">
        <f>IF('Scene Mapping'!A23="","",'Scene Mapping'!A23)</f>
        <v/>
      </c>
      <c r="B14" s="4" t="str">
        <f>'Scene Mapping'!K23</f>
        <v/>
      </c>
      <c r="C14" s="4" t="str">
        <f>'Scene Mapping'!L23</f>
        <v/>
      </c>
      <c r="D14" s="4" t="str">
        <f>IF('Scene Mapping'!B23="","",'Scene Mapping'!B23)</f>
        <v/>
      </c>
    </row>
    <row r="15" spans="1:4" x14ac:dyDescent="0.45">
      <c r="A15" s="4" t="str">
        <f>IF('Scene Mapping'!A24="","",'Scene Mapping'!A24)</f>
        <v/>
      </c>
      <c r="B15" s="4" t="str">
        <f>'Scene Mapping'!K24</f>
        <v/>
      </c>
      <c r="C15" s="4" t="str">
        <f>'Scene Mapping'!L24</f>
        <v/>
      </c>
      <c r="D15" s="4" t="str">
        <f>IF('Scene Mapping'!B24="","",'Scene Mapping'!B24)</f>
        <v/>
      </c>
    </row>
    <row r="16" spans="1:4" x14ac:dyDescent="0.45">
      <c r="A16" s="4" t="str">
        <f>IF('Scene Mapping'!A25="","",'Scene Mapping'!A25)</f>
        <v/>
      </c>
      <c r="B16" s="4" t="str">
        <f>'Scene Mapping'!K25</f>
        <v/>
      </c>
      <c r="C16" s="4" t="str">
        <f>'Scene Mapping'!L25</f>
        <v/>
      </c>
      <c r="D16" s="4" t="str">
        <f>IF('Scene Mapping'!B25="","",'Scene Mapping'!B25)</f>
        <v/>
      </c>
    </row>
    <row r="17" spans="1:4" x14ac:dyDescent="0.45">
      <c r="A17" s="4" t="str">
        <f>IF('Scene Mapping'!A26="","",'Scene Mapping'!A26)</f>
        <v/>
      </c>
      <c r="B17" s="4" t="str">
        <f>'Scene Mapping'!K26</f>
        <v/>
      </c>
      <c r="C17" s="4" t="str">
        <f>'Scene Mapping'!L26</f>
        <v/>
      </c>
      <c r="D17" s="4" t="str">
        <f>IF('Scene Mapping'!B26="","",'Scene Mapping'!B26)</f>
        <v/>
      </c>
    </row>
    <row r="18" spans="1:4" x14ac:dyDescent="0.45">
      <c r="A18" s="4" t="str">
        <f>IF('Scene Mapping'!A27="","",'Scene Mapping'!A27)</f>
        <v/>
      </c>
      <c r="B18" s="4" t="str">
        <f>'Scene Mapping'!K27</f>
        <v/>
      </c>
      <c r="C18" s="4" t="str">
        <f>'Scene Mapping'!L27</f>
        <v/>
      </c>
      <c r="D18" s="4" t="str">
        <f>IF('Scene Mapping'!B27="","",'Scene Mapping'!B27)</f>
        <v/>
      </c>
    </row>
    <row r="19" spans="1:4" x14ac:dyDescent="0.45">
      <c r="A19" s="4" t="str">
        <f>IF('Scene Mapping'!A28="","",'Scene Mapping'!A28)</f>
        <v/>
      </c>
      <c r="B19" s="4" t="str">
        <f>'Scene Mapping'!K28</f>
        <v/>
      </c>
      <c r="C19" s="4" t="str">
        <f>'Scene Mapping'!L28</f>
        <v/>
      </c>
      <c r="D19" s="4" t="str">
        <f>IF('Scene Mapping'!B28="","",'Scene Mapping'!B28)</f>
        <v/>
      </c>
    </row>
    <row r="20" spans="1:4" x14ac:dyDescent="0.45">
      <c r="A20" s="4" t="str">
        <f>IF('Scene Mapping'!A29="","",'Scene Mapping'!A29)</f>
        <v/>
      </c>
      <c r="B20" s="4" t="str">
        <f>'Scene Mapping'!K29</f>
        <v/>
      </c>
      <c r="C20" s="4" t="str">
        <f>'Scene Mapping'!L29</f>
        <v/>
      </c>
      <c r="D20" s="4" t="str">
        <f>IF('Scene Mapping'!B29="","",'Scene Mapping'!B29)</f>
        <v/>
      </c>
    </row>
    <row r="21" spans="1:4" x14ac:dyDescent="0.45">
      <c r="A21" s="4" t="str">
        <f>IF('Scene Mapping'!A30="","",'Scene Mapping'!A30)</f>
        <v/>
      </c>
      <c r="B21" s="4" t="str">
        <f>'Scene Mapping'!K30</f>
        <v/>
      </c>
      <c r="C21" s="4" t="str">
        <f>'Scene Mapping'!L30</f>
        <v/>
      </c>
      <c r="D21" s="4" t="str">
        <f>IF('Scene Mapping'!B30="","",'Scene Mapping'!B30)</f>
        <v/>
      </c>
    </row>
    <row r="22" spans="1:4" x14ac:dyDescent="0.45">
      <c r="A22" s="4" t="str">
        <f>IF('Scene Mapping'!A31="","",'Scene Mapping'!A31)</f>
        <v/>
      </c>
      <c r="B22" s="4" t="str">
        <f>'Scene Mapping'!K31</f>
        <v/>
      </c>
      <c r="C22" s="4" t="str">
        <f>'Scene Mapping'!L31</f>
        <v/>
      </c>
      <c r="D22" s="4" t="str">
        <f>IF('Scene Mapping'!B31="","",'Scene Mapping'!B31)</f>
        <v/>
      </c>
    </row>
    <row r="23" spans="1:4" x14ac:dyDescent="0.45">
      <c r="A23" s="4" t="str">
        <f>IF('Scene Mapping'!A32="","",'Scene Mapping'!A32)</f>
        <v/>
      </c>
      <c r="B23" s="4" t="str">
        <f>'Scene Mapping'!K32</f>
        <v/>
      </c>
      <c r="C23" s="4" t="str">
        <f>'Scene Mapping'!L32</f>
        <v/>
      </c>
      <c r="D23" s="4" t="str">
        <f>IF('Scene Mapping'!B32="","",'Scene Mapping'!B32)</f>
        <v/>
      </c>
    </row>
    <row r="24" spans="1:4" x14ac:dyDescent="0.45">
      <c r="A24" s="4" t="str">
        <f>IF('Scene Mapping'!A33="","",'Scene Mapping'!A33)</f>
        <v/>
      </c>
      <c r="B24" s="4" t="str">
        <f>'Scene Mapping'!K33</f>
        <v/>
      </c>
      <c r="C24" s="4" t="str">
        <f>'Scene Mapping'!L33</f>
        <v/>
      </c>
      <c r="D24" s="4" t="str">
        <f>IF('Scene Mapping'!B33="","",'Scene Mapping'!B33)</f>
        <v/>
      </c>
    </row>
    <row r="25" spans="1:4" x14ac:dyDescent="0.45">
      <c r="A25" s="4" t="str">
        <f>IF('Scene Mapping'!A34="","",'Scene Mapping'!A34)</f>
        <v/>
      </c>
      <c r="B25" s="4" t="str">
        <f>'Scene Mapping'!K34</f>
        <v/>
      </c>
      <c r="C25" s="4" t="str">
        <f>'Scene Mapping'!L34</f>
        <v/>
      </c>
      <c r="D25" s="4" t="str">
        <f>IF('Scene Mapping'!B34="","",'Scene Mapping'!B34)</f>
        <v/>
      </c>
    </row>
    <row r="26" spans="1:4" x14ac:dyDescent="0.45">
      <c r="A26" s="4" t="str">
        <f>IF('Scene Mapping'!A35="","",'Scene Mapping'!A35)</f>
        <v/>
      </c>
      <c r="B26" s="4" t="str">
        <f>'Scene Mapping'!K35</f>
        <v/>
      </c>
      <c r="C26" s="4" t="str">
        <f>'Scene Mapping'!L35</f>
        <v/>
      </c>
      <c r="D26" s="4" t="str">
        <f>IF('Scene Mapping'!B35="","",'Scene Mapping'!B35)</f>
        <v/>
      </c>
    </row>
    <row r="27" spans="1:4" x14ac:dyDescent="0.45">
      <c r="A27" s="4" t="str">
        <f>IF('Scene Mapping'!A36="","",'Scene Mapping'!A36)</f>
        <v/>
      </c>
      <c r="B27" s="4" t="str">
        <f>'Scene Mapping'!K36</f>
        <v/>
      </c>
      <c r="C27" s="4" t="str">
        <f>'Scene Mapping'!L36</f>
        <v/>
      </c>
      <c r="D27" s="4" t="str">
        <f>IF('Scene Mapping'!B36="","",'Scene Mapping'!B36)</f>
        <v/>
      </c>
    </row>
    <row r="28" spans="1:4" x14ac:dyDescent="0.45">
      <c r="A28" s="4" t="str">
        <f>IF('Scene Mapping'!A37="","",'Scene Mapping'!A37)</f>
        <v/>
      </c>
      <c r="B28" s="4" t="str">
        <f>'Scene Mapping'!K37</f>
        <v/>
      </c>
      <c r="C28" s="4" t="str">
        <f>'Scene Mapping'!L37</f>
        <v/>
      </c>
      <c r="D28" s="4" t="str">
        <f>IF('Scene Mapping'!B37="","",'Scene Mapping'!B37)</f>
        <v/>
      </c>
    </row>
    <row r="29" spans="1:4" x14ac:dyDescent="0.45">
      <c r="A29" s="4" t="str">
        <f>IF('Scene Mapping'!A38="","",'Scene Mapping'!A38)</f>
        <v/>
      </c>
      <c r="B29" s="4" t="str">
        <f>'Scene Mapping'!K38</f>
        <v/>
      </c>
      <c r="C29" s="4" t="str">
        <f>'Scene Mapping'!L38</f>
        <v/>
      </c>
      <c r="D29" s="4" t="str">
        <f>IF('Scene Mapping'!B38="","",'Scene Mapping'!B38)</f>
        <v/>
      </c>
    </row>
    <row r="30" spans="1:4" x14ac:dyDescent="0.45">
      <c r="A30" s="4" t="str">
        <f>IF('Scene Mapping'!A39="","",'Scene Mapping'!A39)</f>
        <v/>
      </c>
      <c r="B30" s="4" t="str">
        <f>'Scene Mapping'!K39</f>
        <v/>
      </c>
      <c r="C30" s="4" t="str">
        <f>'Scene Mapping'!L39</f>
        <v/>
      </c>
      <c r="D30" s="4" t="str">
        <f>IF('Scene Mapping'!B39="","",'Scene Mapping'!B39)</f>
        <v/>
      </c>
    </row>
    <row r="31" spans="1:4" x14ac:dyDescent="0.45">
      <c r="A31" s="4" t="str">
        <f>IF('Scene Mapping'!A40="","",'Scene Mapping'!A40)</f>
        <v/>
      </c>
      <c r="B31" s="4" t="str">
        <f>'Scene Mapping'!K40</f>
        <v/>
      </c>
      <c r="C31" s="4" t="str">
        <f>'Scene Mapping'!L40</f>
        <v/>
      </c>
      <c r="D31" s="4" t="str">
        <f>IF('Scene Mapping'!B40="","",'Scene Mapping'!B40)</f>
        <v/>
      </c>
    </row>
    <row r="32" spans="1:4" x14ac:dyDescent="0.45">
      <c r="A32" s="4" t="str">
        <f>IF('Scene Mapping'!A41="","",'Scene Mapping'!A41)</f>
        <v/>
      </c>
      <c r="B32" s="4" t="str">
        <f>'Scene Mapping'!K41</f>
        <v/>
      </c>
      <c r="C32" s="4" t="str">
        <f>'Scene Mapping'!L41</f>
        <v/>
      </c>
      <c r="D32" s="4" t="str">
        <f>IF('Scene Mapping'!B41="","",'Scene Mapping'!B41)</f>
        <v/>
      </c>
    </row>
    <row r="33" spans="1:4" x14ac:dyDescent="0.45">
      <c r="A33" s="4" t="str">
        <f>IF('Scene Mapping'!A42="","",'Scene Mapping'!A42)</f>
        <v/>
      </c>
      <c r="B33" s="4" t="str">
        <f>'Scene Mapping'!K42</f>
        <v/>
      </c>
      <c r="C33" s="4" t="str">
        <f>'Scene Mapping'!L42</f>
        <v/>
      </c>
      <c r="D33" s="4" t="str">
        <f>IF('Scene Mapping'!B42="","",'Scene Mapping'!B42)</f>
        <v/>
      </c>
    </row>
    <row r="34" spans="1:4" x14ac:dyDescent="0.45">
      <c r="A34" s="4" t="str">
        <f>IF('Scene Mapping'!A43="","",'Scene Mapping'!A43)</f>
        <v/>
      </c>
      <c r="B34" s="4" t="str">
        <f>'Scene Mapping'!K43</f>
        <v/>
      </c>
      <c r="C34" s="4" t="str">
        <f>'Scene Mapping'!L43</f>
        <v/>
      </c>
      <c r="D34" s="4" t="str">
        <f>IF('Scene Mapping'!B43="","",'Scene Mapping'!B43)</f>
        <v/>
      </c>
    </row>
    <row r="35" spans="1:4" x14ac:dyDescent="0.45">
      <c r="A35" s="4" t="str">
        <f>IF('Scene Mapping'!A44="","",'Scene Mapping'!A44)</f>
        <v/>
      </c>
      <c r="B35" s="4" t="str">
        <f>'Scene Mapping'!K44</f>
        <v/>
      </c>
      <c r="C35" s="4" t="str">
        <f>'Scene Mapping'!L44</f>
        <v/>
      </c>
      <c r="D35" s="4" t="str">
        <f>IF('Scene Mapping'!B44="","",'Scene Mapping'!B44)</f>
        <v/>
      </c>
    </row>
    <row r="36" spans="1:4" x14ac:dyDescent="0.45">
      <c r="A36" s="4" t="str">
        <f>IF('Scene Mapping'!A45="","",'Scene Mapping'!A45)</f>
        <v/>
      </c>
      <c r="B36" s="4" t="str">
        <f>'Scene Mapping'!K45</f>
        <v/>
      </c>
      <c r="C36" s="4" t="str">
        <f>'Scene Mapping'!L45</f>
        <v/>
      </c>
      <c r="D36" s="4" t="str">
        <f>IF('Scene Mapping'!B45="","",'Scene Mapping'!B45)</f>
        <v/>
      </c>
    </row>
    <row r="37" spans="1:4" x14ac:dyDescent="0.45">
      <c r="A37" s="4" t="str">
        <f>IF('Scene Mapping'!A46="","",'Scene Mapping'!A46)</f>
        <v/>
      </c>
      <c r="B37" s="4" t="str">
        <f>'Scene Mapping'!K46</f>
        <v/>
      </c>
      <c r="C37" s="4" t="str">
        <f>'Scene Mapping'!L46</f>
        <v/>
      </c>
      <c r="D37" s="4" t="str">
        <f>IF('Scene Mapping'!B46="","",'Scene Mapping'!B46)</f>
        <v/>
      </c>
    </row>
    <row r="38" spans="1:4" x14ac:dyDescent="0.45">
      <c r="A38" s="4" t="str">
        <f>IF('Scene Mapping'!A47="","",'Scene Mapping'!A47)</f>
        <v/>
      </c>
      <c r="B38" s="4" t="str">
        <f>'Scene Mapping'!K47</f>
        <v/>
      </c>
      <c r="C38" s="4" t="str">
        <f>'Scene Mapping'!L47</f>
        <v/>
      </c>
      <c r="D38" s="4" t="str">
        <f>IF('Scene Mapping'!B47="","",'Scene Mapping'!B47)</f>
        <v/>
      </c>
    </row>
    <row r="39" spans="1:4" x14ac:dyDescent="0.45">
      <c r="A39" s="4" t="str">
        <f>IF('Scene Mapping'!A48="","",'Scene Mapping'!A48)</f>
        <v/>
      </c>
      <c r="B39" s="4" t="str">
        <f>'Scene Mapping'!K48</f>
        <v/>
      </c>
      <c r="C39" s="4" t="str">
        <f>'Scene Mapping'!L48</f>
        <v/>
      </c>
      <c r="D39" s="4" t="str">
        <f>IF('Scene Mapping'!B48="","",'Scene Mapping'!B48)</f>
        <v/>
      </c>
    </row>
    <row r="40" spans="1:4" x14ac:dyDescent="0.45">
      <c r="A40" s="4" t="str">
        <f>IF('Scene Mapping'!A49="","",'Scene Mapping'!A49)</f>
        <v/>
      </c>
      <c r="B40" s="4" t="str">
        <f>'Scene Mapping'!K49</f>
        <v/>
      </c>
      <c r="C40" s="4" t="str">
        <f>'Scene Mapping'!L49</f>
        <v/>
      </c>
      <c r="D40" s="4" t="str">
        <f>IF('Scene Mapping'!B49="","",'Scene Mapping'!B49)</f>
        <v/>
      </c>
    </row>
    <row r="41" spans="1:4" x14ac:dyDescent="0.45">
      <c r="A41" s="4" t="str">
        <f>IF('Scene Mapping'!A50="","",'Scene Mapping'!A50)</f>
        <v/>
      </c>
      <c r="B41" s="4" t="str">
        <f>'Scene Mapping'!K50</f>
        <v/>
      </c>
      <c r="C41" s="4" t="str">
        <f>'Scene Mapping'!L50</f>
        <v/>
      </c>
      <c r="D41" s="4" t="str">
        <f>IF('Scene Mapping'!B50="","",'Scene Mapping'!B50)</f>
        <v/>
      </c>
    </row>
    <row r="42" spans="1:4" x14ac:dyDescent="0.45">
      <c r="A42" s="4" t="str">
        <f>IF('Scene Mapping'!A51="","",'Scene Mapping'!A51)</f>
        <v/>
      </c>
      <c r="B42" s="4" t="str">
        <f>'Scene Mapping'!K51</f>
        <v/>
      </c>
      <c r="C42" s="4" t="str">
        <f>'Scene Mapping'!L51</f>
        <v/>
      </c>
      <c r="D42" s="4" t="str">
        <f>IF('Scene Mapping'!B51="","",'Scene Mapping'!B51)</f>
        <v/>
      </c>
    </row>
    <row r="43" spans="1:4" x14ac:dyDescent="0.45">
      <c r="A43" s="4" t="str">
        <f>IF('Scene Mapping'!A52="","",'Scene Mapping'!A52)</f>
        <v/>
      </c>
      <c r="B43" s="4" t="str">
        <f>'Scene Mapping'!K52</f>
        <v/>
      </c>
      <c r="C43" s="4" t="str">
        <f>'Scene Mapping'!L52</f>
        <v/>
      </c>
      <c r="D43" s="4" t="str">
        <f>IF('Scene Mapping'!B52="","",'Scene Mapping'!B52)</f>
        <v/>
      </c>
    </row>
    <row r="44" spans="1:4" x14ac:dyDescent="0.45">
      <c r="A44" s="4" t="str">
        <f>IF('Scene Mapping'!A53="","",'Scene Mapping'!A53)</f>
        <v/>
      </c>
      <c r="B44" s="4" t="str">
        <f>'Scene Mapping'!K53</f>
        <v/>
      </c>
      <c r="C44" s="4" t="str">
        <f>'Scene Mapping'!L53</f>
        <v/>
      </c>
      <c r="D44" s="4" t="str">
        <f>IF('Scene Mapping'!B53="","",'Scene Mapping'!B53)</f>
        <v/>
      </c>
    </row>
    <row r="45" spans="1:4" x14ac:dyDescent="0.45">
      <c r="A45" s="4" t="str">
        <f>IF('Scene Mapping'!A54="","",'Scene Mapping'!A54)</f>
        <v/>
      </c>
      <c r="B45" s="4" t="str">
        <f>'Scene Mapping'!K54</f>
        <v/>
      </c>
      <c r="C45" s="4" t="str">
        <f>'Scene Mapping'!L54</f>
        <v/>
      </c>
      <c r="D45" s="4" t="str">
        <f>IF('Scene Mapping'!B54="","",'Scene Mapping'!B54)</f>
        <v/>
      </c>
    </row>
    <row r="46" spans="1:4" x14ac:dyDescent="0.45">
      <c r="A46" s="4" t="str">
        <f>IF('Scene Mapping'!A55="","",'Scene Mapping'!A55)</f>
        <v/>
      </c>
      <c r="B46" s="4" t="str">
        <f>'Scene Mapping'!K55</f>
        <v/>
      </c>
      <c r="C46" s="4" t="str">
        <f>'Scene Mapping'!L55</f>
        <v/>
      </c>
      <c r="D46" s="4" t="str">
        <f>IF('Scene Mapping'!B55="","",'Scene Mapping'!B55)</f>
        <v/>
      </c>
    </row>
    <row r="47" spans="1:4" x14ac:dyDescent="0.45">
      <c r="A47" s="4" t="str">
        <f>IF('Scene Mapping'!A56="","",'Scene Mapping'!A56)</f>
        <v/>
      </c>
      <c r="B47" s="4" t="str">
        <f>'Scene Mapping'!K56</f>
        <v/>
      </c>
      <c r="C47" s="4" t="str">
        <f>'Scene Mapping'!L56</f>
        <v/>
      </c>
      <c r="D47" s="4" t="str">
        <f>IF('Scene Mapping'!B56="","",'Scene Mapping'!B56)</f>
        <v/>
      </c>
    </row>
    <row r="48" spans="1:4" x14ac:dyDescent="0.45">
      <c r="A48" s="4" t="str">
        <f>IF('Scene Mapping'!A57="","",'Scene Mapping'!A57)</f>
        <v/>
      </c>
      <c r="B48" s="4" t="str">
        <f>'Scene Mapping'!K57</f>
        <v/>
      </c>
      <c r="C48" s="4" t="str">
        <f>'Scene Mapping'!L57</f>
        <v/>
      </c>
      <c r="D48" s="4" t="str">
        <f>IF('Scene Mapping'!B57="","",'Scene Mapping'!B57)</f>
        <v/>
      </c>
    </row>
    <row r="49" spans="1:4" x14ac:dyDescent="0.45">
      <c r="A49" s="4" t="str">
        <f>IF('Scene Mapping'!A58="","",'Scene Mapping'!A58)</f>
        <v/>
      </c>
      <c r="B49" s="4" t="str">
        <f>'Scene Mapping'!K58</f>
        <v/>
      </c>
      <c r="C49" s="4" t="str">
        <f>'Scene Mapping'!L58</f>
        <v/>
      </c>
      <c r="D49" s="4" t="str">
        <f>IF('Scene Mapping'!B58="","",'Scene Mapping'!B58)</f>
        <v/>
      </c>
    </row>
    <row r="50" spans="1:4" x14ac:dyDescent="0.45">
      <c r="A50" s="4" t="str">
        <f>IF('Scene Mapping'!A59="","",'Scene Mapping'!A59)</f>
        <v/>
      </c>
      <c r="B50" s="4" t="str">
        <f>'Scene Mapping'!K59</f>
        <v/>
      </c>
      <c r="C50" s="4" t="str">
        <f>'Scene Mapping'!L59</f>
        <v/>
      </c>
      <c r="D50" s="4" t="str">
        <f>IF('Scene Mapping'!B59="","",'Scene Mapping'!B59)</f>
        <v/>
      </c>
    </row>
    <row r="51" spans="1:4" x14ac:dyDescent="0.45">
      <c r="A51" s="4" t="str">
        <f>IF('Scene Mapping'!A60="","",'Scene Mapping'!A60)</f>
        <v/>
      </c>
      <c r="B51" s="4" t="str">
        <f>'Scene Mapping'!K60</f>
        <v/>
      </c>
      <c r="C51" s="4" t="str">
        <f>'Scene Mapping'!L60</f>
        <v/>
      </c>
      <c r="D51" s="4" t="str">
        <f>IF('Scene Mapping'!B60="","",'Scene Mapping'!B60)</f>
        <v/>
      </c>
    </row>
    <row r="52" spans="1:4" x14ac:dyDescent="0.45">
      <c r="A52" s="4" t="str">
        <f>IF('Scene Mapping'!A61="","",'Scene Mapping'!A61)</f>
        <v/>
      </c>
      <c r="B52" s="4" t="str">
        <f>'Scene Mapping'!K61</f>
        <v/>
      </c>
      <c r="C52" s="4" t="str">
        <f>'Scene Mapping'!L61</f>
        <v/>
      </c>
      <c r="D52" s="4" t="str">
        <f>IF('Scene Mapping'!B61="","",'Scene Mapping'!B61)</f>
        <v/>
      </c>
    </row>
    <row r="53" spans="1:4" x14ac:dyDescent="0.45">
      <c r="A53" s="4" t="str">
        <f>IF('Scene Mapping'!A62="","",'Scene Mapping'!A62)</f>
        <v/>
      </c>
      <c r="B53" s="4" t="str">
        <f>'Scene Mapping'!K62</f>
        <v/>
      </c>
      <c r="C53" s="4" t="str">
        <f>'Scene Mapping'!L62</f>
        <v/>
      </c>
      <c r="D53" s="4" t="str">
        <f>IF('Scene Mapping'!B62="","",'Scene Mapping'!B62)</f>
        <v/>
      </c>
    </row>
    <row r="54" spans="1:4" x14ac:dyDescent="0.45">
      <c r="A54" s="4" t="str">
        <f>IF('Scene Mapping'!A63="","",'Scene Mapping'!A63)</f>
        <v/>
      </c>
      <c r="B54" s="4" t="str">
        <f>'Scene Mapping'!K63</f>
        <v/>
      </c>
      <c r="C54" s="4" t="str">
        <f>'Scene Mapping'!L63</f>
        <v/>
      </c>
      <c r="D54" s="4" t="str">
        <f>IF('Scene Mapping'!B63="","",'Scene Mapping'!B63)</f>
        <v/>
      </c>
    </row>
    <row r="55" spans="1:4" x14ac:dyDescent="0.45">
      <c r="A55" s="4" t="str">
        <f>IF('Scene Mapping'!A64="","",'Scene Mapping'!A64)</f>
        <v/>
      </c>
      <c r="B55" s="4" t="str">
        <f>'Scene Mapping'!K64</f>
        <v/>
      </c>
      <c r="C55" s="4" t="str">
        <f>'Scene Mapping'!L64</f>
        <v/>
      </c>
      <c r="D55" s="4" t="str">
        <f>IF('Scene Mapping'!B64="","",'Scene Mapping'!B64)</f>
        <v/>
      </c>
    </row>
    <row r="56" spans="1:4" x14ac:dyDescent="0.45">
      <c r="A56" s="4" t="str">
        <f>IF('Scene Mapping'!A65="","",'Scene Mapping'!A65)</f>
        <v/>
      </c>
      <c r="B56" s="4" t="str">
        <f>'Scene Mapping'!K65</f>
        <v/>
      </c>
      <c r="C56" s="4" t="str">
        <f>'Scene Mapping'!L65</f>
        <v/>
      </c>
      <c r="D56" s="4" t="str">
        <f>IF('Scene Mapping'!B65="","",'Scene Mapping'!B65)</f>
        <v/>
      </c>
    </row>
    <row r="57" spans="1:4" x14ac:dyDescent="0.45">
      <c r="A57" s="4" t="str">
        <f>IF('Scene Mapping'!A66="","",'Scene Mapping'!A66)</f>
        <v/>
      </c>
      <c r="B57" s="4" t="str">
        <f>'Scene Mapping'!K66</f>
        <v/>
      </c>
      <c r="C57" s="4" t="str">
        <f>'Scene Mapping'!L66</f>
        <v/>
      </c>
      <c r="D57" s="4" t="str">
        <f>IF('Scene Mapping'!B66="","",'Scene Mapping'!B66)</f>
        <v/>
      </c>
    </row>
    <row r="58" spans="1:4" x14ac:dyDescent="0.45">
      <c r="A58" s="4" t="str">
        <f>IF('Scene Mapping'!A67="","",'Scene Mapping'!A67)</f>
        <v/>
      </c>
      <c r="B58" s="4" t="str">
        <f>'Scene Mapping'!K67</f>
        <v/>
      </c>
      <c r="C58" s="4" t="str">
        <f>'Scene Mapping'!L67</f>
        <v/>
      </c>
      <c r="D58" s="4" t="str">
        <f>IF('Scene Mapping'!B67="","",'Scene Mapping'!B67)</f>
        <v/>
      </c>
    </row>
    <row r="59" spans="1:4" x14ac:dyDescent="0.45">
      <c r="A59" s="4" t="str">
        <f>IF('Scene Mapping'!A68="","",'Scene Mapping'!A68)</f>
        <v/>
      </c>
      <c r="B59" s="4" t="str">
        <f>'Scene Mapping'!K68</f>
        <v/>
      </c>
      <c r="C59" s="4" t="str">
        <f>'Scene Mapping'!L68</f>
        <v/>
      </c>
      <c r="D59" s="4" t="str">
        <f>IF('Scene Mapping'!B68="","",'Scene Mapping'!B68)</f>
        <v/>
      </c>
    </row>
    <row r="60" spans="1:4" x14ac:dyDescent="0.45">
      <c r="A60" s="4" t="str">
        <f>IF('Scene Mapping'!A69="","",'Scene Mapping'!A69)</f>
        <v/>
      </c>
      <c r="B60" s="4" t="str">
        <f>'Scene Mapping'!K69</f>
        <v/>
      </c>
      <c r="C60" s="4" t="str">
        <f>'Scene Mapping'!L69</f>
        <v/>
      </c>
      <c r="D60" s="4" t="str">
        <f>IF('Scene Mapping'!B69="","",'Scene Mapping'!B69)</f>
        <v/>
      </c>
    </row>
    <row r="61" spans="1:4" x14ac:dyDescent="0.45">
      <c r="A61" s="4" t="str">
        <f>IF('Scene Mapping'!A70="","",'Scene Mapping'!A70)</f>
        <v/>
      </c>
      <c r="B61" s="4" t="str">
        <f>'Scene Mapping'!K70</f>
        <v/>
      </c>
      <c r="C61" s="4" t="str">
        <f>'Scene Mapping'!L70</f>
        <v/>
      </c>
      <c r="D61" s="4" t="str">
        <f>IF('Scene Mapping'!B70="","",'Scene Mapping'!B70)</f>
        <v/>
      </c>
    </row>
    <row r="62" spans="1:4" x14ac:dyDescent="0.45">
      <c r="A62" s="4" t="str">
        <f>IF('Scene Mapping'!A71="","",'Scene Mapping'!A71)</f>
        <v/>
      </c>
      <c r="B62" s="4" t="str">
        <f>'Scene Mapping'!K71</f>
        <v/>
      </c>
      <c r="C62" s="4" t="str">
        <f>'Scene Mapping'!L71</f>
        <v/>
      </c>
      <c r="D62" s="4" t="str">
        <f>IF('Scene Mapping'!B71="","",'Scene Mapping'!B71)</f>
        <v/>
      </c>
    </row>
    <row r="63" spans="1:4" x14ac:dyDescent="0.45">
      <c r="A63" s="4" t="str">
        <f>IF('Scene Mapping'!A72="","",'Scene Mapping'!A72)</f>
        <v/>
      </c>
      <c r="B63" s="4" t="str">
        <f>'Scene Mapping'!K72</f>
        <v/>
      </c>
      <c r="C63" s="4" t="str">
        <f>'Scene Mapping'!L72</f>
        <v/>
      </c>
      <c r="D63" s="4" t="str">
        <f>IF('Scene Mapping'!B72="","",'Scene Mapping'!B72)</f>
        <v/>
      </c>
    </row>
    <row r="64" spans="1:4" x14ac:dyDescent="0.45">
      <c r="A64" s="4" t="str">
        <f>IF('Scene Mapping'!A73="","",'Scene Mapping'!A73)</f>
        <v/>
      </c>
      <c r="B64" s="4" t="str">
        <f>'Scene Mapping'!K73</f>
        <v/>
      </c>
      <c r="C64" s="4" t="str">
        <f>'Scene Mapping'!L73</f>
        <v/>
      </c>
      <c r="D64" s="4" t="str">
        <f>IF('Scene Mapping'!B73="","",'Scene Mapping'!B73)</f>
        <v/>
      </c>
    </row>
    <row r="65" spans="1:4" x14ac:dyDescent="0.45">
      <c r="A65" s="4" t="str">
        <f>IF('Scene Mapping'!A74="","",'Scene Mapping'!A74)</f>
        <v/>
      </c>
      <c r="B65" s="4" t="str">
        <f>'Scene Mapping'!K74</f>
        <v/>
      </c>
      <c r="C65" s="4" t="str">
        <f>'Scene Mapping'!L74</f>
        <v/>
      </c>
      <c r="D65" s="4" t="str">
        <f>IF('Scene Mapping'!B74="","",'Scene Mapping'!B74)</f>
        <v/>
      </c>
    </row>
    <row r="66" spans="1:4" x14ac:dyDescent="0.45">
      <c r="A66" s="4" t="str">
        <f>IF('Scene Mapping'!A75="","",'Scene Mapping'!A75)</f>
        <v/>
      </c>
      <c r="B66" s="4" t="str">
        <f>'Scene Mapping'!K75</f>
        <v/>
      </c>
      <c r="C66" s="4" t="str">
        <f>'Scene Mapping'!L75</f>
        <v/>
      </c>
      <c r="D66" s="4" t="str">
        <f>IF('Scene Mapping'!B75="","",'Scene Mapping'!B75)</f>
        <v/>
      </c>
    </row>
    <row r="67" spans="1:4" x14ac:dyDescent="0.45">
      <c r="A67" s="4" t="str">
        <f>IF('Scene Mapping'!A76="","",'Scene Mapping'!A76)</f>
        <v/>
      </c>
      <c r="B67" s="4" t="str">
        <f>'Scene Mapping'!K76</f>
        <v/>
      </c>
      <c r="C67" s="4" t="str">
        <f>'Scene Mapping'!L76</f>
        <v/>
      </c>
      <c r="D67" s="4" t="str">
        <f>IF('Scene Mapping'!B76="","",'Scene Mapping'!B76)</f>
        <v/>
      </c>
    </row>
    <row r="68" spans="1:4" x14ac:dyDescent="0.45">
      <c r="A68" s="4" t="str">
        <f>IF('Scene Mapping'!A77="","",'Scene Mapping'!A77)</f>
        <v/>
      </c>
      <c r="B68" s="4" t="str">
        <f>'Scene Mapping'!K77</f>
        <v/>
      </c>
      <c r="C68" s="4" t="str">
        <f>'Scene Mapping'!L77</f>
        <v/>
      </c>
      <c r="D68" s="4" t="str">
        <f>IF('Scene Mapping'!B77="","",'Scene Mapping'!B77)</f>
        <v/>
      </c>
    </row>
    <row r="69" spans="1:4" x14ac:dyDescent="0.45">
      <c r="A69" s="4" t="str">
        <f>IF('Scene Mapping'!A78="","",'Scene Mapping'!A78)</f>
        <v/>
      </c>
      <c r="B69" s="4" t="str">
        <f>'Scene Mapping'!K78</f>
        <v/>
      </c>
      <c r="C69" s="4" t="str">
        <f>'Scene Mapping'!L78</f>
        <v/>
      </c>
      <c r="D69" s="4" t="str">
        <f>IF('Scene Mapping'!B78="","",'Scene Mapping'!B78)</f>
        <v/>
      </c>
    </row>
    <row r="70" spans="1:4" x14ac:dyDescent="0.45">
      <c r="A70" s="4" t="str">
        <f>IF('Scene Mapping'!A79="","",'Scene Mapping'!A79)</f>
        <v/>
      </c>
      <c r="B70" s="4" t="str">
        <f>'Scene Mapping'!K79</f>
        <v/>
      </c>
      <c r="C70" s="4" t="str">
        <f>'Scene Mapping'!L79</f>
        <v/>
      </c>
      <c r="D70" s="4" t="str">
        <f>IF('Scene Mapping'!B79="","",'Scene Mapping'!B79)</f>
        <v/>
      </c>
    </row>
    <row r="71" spans="1:4" x14ac:dyDescent="0.45">
      <c r="A71" s="4" t="str">
        <f>IF('Scene Mapping'!A80="","",'Scene Mapping'!A80)</f>
        <v/>
      </c>
      <c r="B71" s="4" t="str">
        <f>'Scene Mapping'!K80</f>
        <v/>
      </c>
      <c r="C71" s="4" t="str">
        <f>'Scene Mapping'!L80</f>
        <v/>
      </c>
      <c r="D71" s="4" t="str">
        <f>IF('Scene Mapping'!B80="","",'Scene Mapping'!B80)</f>
        <v/>
      </c>
    </row>
    <row r="72" spans="1:4" x14ac:dyDescent="0.45">
      <c r="A72" s="4" t="str">
        <f>IF('Scene Mapping'!A81="","",'Scene Mapping'!A81)</f>
        <v/>
      </c>
      <c r="B72" s="4" t="str">
        <f>'Scene Mapping'!K81</f>
        <v/>
      </c>
      <c r="C72" s="4" t="str">
        <f>'Scene Mapping'!L81</f>
        <v/>
      </c>
      <c r="D72" s="4" t="str">
        <f>IF('Scene Mapping'!B81="","",'Scene Mapping'!B81)</f>
        <v/>
      </c>
    </row>
    <row r="73" spans="1:4" x14ac:dyDescent="0.45">
      <c r="A73" s="4" t="str">
        <f>IF('Scene Mapping'!A82="","",'Scene Mapping'!A82)</f>
        <v/>
      </c>
      <c r="B73" s="4" t="str">
        <f>'Scene Mapping'!K82</f>
        <v/>
      </c>
      <c r="C73" s="4" t="str">
        <f>'Scene Mapping'!L82</f>
        <v/>
      </c>
      <c r="D73" s="4" t="str">
        <f>IF('Scene Mapping'!B82="","",'Scene Mapping'!B82)</f>
        <v/>
      </c>
    </row>
    <row r="74" spans="1:4" x14ac:dyDescent="0.45">
      <c r="A74" s="4" t="str">
        <f>IF('Scene Mapping'!A83="","",'Scene Mapping'!A83)</f>
        <v/>
      </c>
      <c r="B74" s="4" t="str">
        <f>'Scene Mapping'!K83</f>
        <v/>
      </c>
      <c r="C74" s="4" t="str">
        <f>'Scene Mapping'!L83</f>
        <v/>
      </c>
      <c r="D74" s="4" t="str">
        <f>IF('Scene Mapping'!B83="","",'Scene Mapping'!B83)</f>
        <v/>
      </c>
    </row>
    <row r="75" spans="1:4" x14ac:dyDescent="0.45">
      <c r="A75" s="4" t="str">
        <f>IF('Scene Mapping'!A84="","",'Scene Mapping'!A84)</f>
        <v/>
      </c>
      <c r="B75" s="4" t="str">
        <f>'Scene Mapping'!K84</f>
        <v/>
      </c>
      <c r="C75" s="4" t="str">
        <f>'Scene Mapping'!L84</f>
        <v/>
      </c>
      <c r="D75" s="4" t="str">
        <f>IF('Scene Mapping'!B84="","",'Scene Mapping'!B84)</f>
        <v/>
      </c>
    </row>
    <row r="76" spans="1:4" x14ac:dyDescent="0.45">
      <c r="A76" s="4" t="str">
        <f>IF('Scene Mapping'!A85="","",'Scene Mapping'!A85)</f>
        <v/>
      </c>
      <c r="B76" s="4" t="str">
        <f>'Scene Mapping'!K85</f>
        <v/>
      </c>
      <c r="C76" s="4" t="str">
        <f>'Scene Mapping'!L85</f>
        <v/>
      </c>
      <c r="D76" s="4" t="str">
        <f>IF('Scene Mapping'!B85="","",'Scene Mapping'!B85)</f>
        <v/>
      </c>
    </row>
    <row r="77" spans="1:4" x14ac:dyDescent="0.45">
      <c r="A77" s="4" t="str">
        <f>IF('Scene Mapping'!A86="","",'Scene Mapping'!A86)</f>
        <v/>
      </c>
      <c r="B77" s="4" t="str">
        <f>'Scene Mapping'!K86</f>
        <v/>
      </c>
      <c r="C77" s="4" t="str">
        <f>'Scene Mapping'!L86</f>
        <v/>
      </c>
      <c r="D77" s="4" t="str">
        <f>IF('Scene Mapping'!B86="","",'Scene Mapping'!B86)</f>
        <v/>
      </c>
    </row>
    <row r="78" spans="1:4" x14ac:dyDescent="0.45">
      <c r="A78" s="4" t="str">
        <f>IF('Scene Mapping'!A87="","",'Scene Mapping'!A87)</f>
        <v/>
      </c>
      <c r="B78" s="4" t="str">
        <f>'Scene Mapping'!K87</f>
        <v/>
      </c>
      <c r="C78" s="4" t="str">
        <f>'Scene Mapping'!L87</f>
        <v/>
      </c>
      <c r="D78" s="4" t="str">
        <f>IF('Scene Mapping'!B87="","",'Scene Mapping'!B87)</f>
        <v/>
      </c>
    </row>
    <row r="79" spans="1:4" x14ac:dyDescent="0.45">
      <c r="A79" s="4" t="str">
        <f>IF('Scene Mapping'!A88="","",'Scene Mapping'!A88)</f>
        <v/>
      </c>
      <c r="B79" s="4" t="str">
        <f>'Scene Mapping'!K88</f>
        <v/>
      </c>
      <c r="C79" s="4" t="str">
        <f>'Scene Mapping'!L88</f>
        <v/>
      </c>
      <c r="D79" s="4" t="str">
        <f>IF('Scene Mapping'!B88="","",'Scene Mapping'!B88)</f>
        <v/>
      </c>
    </row>
    <row r="80" spans="1:4" x14ac:dyDescent="0.45">
      <c r="A80" s="4" t="str">
        <f>IF('Scene Mapping'!A89="","",'Scene Mapping'!A89)</f>
        <v/>
      </c>
      <c r="B80" s="4" t="str">
        <f>'Scene Mapping'!K89</f>
        <v/>
      </c>
      <c r="C80" s="4" t="str">
        <f>'Scene Mapping'!L89</f>
        <v/>
      </c>
      <c r="D80" s="4" t="str">
        <f>IF('Scene Mapping'!B89="","",'Scene Mapping'!B89)</f>
        <v/>
      </c>
    </row>
    <row r="81" spans="1:4" x14ac:dyDescent="0.45">
      <c r="A81" s="4" t="str">
        <f>IF('Scene Mapping'!A90="","",'Scene Mapping'!A90)</f>
        <v/>
      </c>
      <c r="B81" s="4" t="str">
        <f>'Scene Mapping'!K90</f>
        <v/>
      </c>
      <c r="C81" s="4" t="str">
        <f>'Scene Mapping'!L90</f>
        <v/>
      </c>
      <c r="D81" s="4" t="str">
        <f>IF('Scene Mapping'!B90="","",'Scene Mapping'!B90)</f>
        <v/>
      </c>
    </row>
    <row r="82" spans="1:4" x14ac:dyDescent="0.45">
      <c r="A82" s="4" t="str">
        <f>IF('Scene Mapping'!A91="","",'Scene Mapping'!A91)</f>
        <v/>
      </c>
      <c r="B82" s="4" t="str">
        <f>'Scene Mapping'!K91</f>
        <v/>
      </c>
      <c r="C82" s="4" t="str">
        <f>'Scene Mapping'!L91</f>
        <v/>
      </c>
      <c r="D82" s="4" t="str">
        <f>IF('Scene Mapping'!B91="","",'Scene Mapping'!B91)</f>
        <v/>
      </c>
    </row>
    <row r="83" spans="1:4" x14ac:dyDescent="0.45">
      <c r="A83" s="4" t="str">
        <f>IF('Scene Mapping'!A92="","",'Scene Mapping'!A92)</f>
        <v/>
      </c>
      <c r="B83" s="4" t="str">
        <f>'Scene Mapping'!K92</f>
        <v/>
      </c>
      <c r="C83" s="4" t="str">
        <f>'Scene Mapping'!L92</f>
        <v/>
      </c>
      <c r="D83" s="4" t="str">
        <f>IF('Scene Mapping'!B92="","",'Scene Mapping'!B92)</f>
        <v/>
      </c>
    </row>
    <row r="84" spans="1:4" x14ac:dyDescent="0.45">
      <c r="A84" s="4" t="str">
        <f>IF('Scene Mapping'!A93="","",'Scene Mapping'!A93)</f>
        <v/>
      </c>
      <c r="B84" s="4" t="str">
        <f>'Scene Mapping'!K93</f>
        <v/>
      </c>
      <c r="C84" s="4" t="str">
        <f>'Scene Mapping'!L93</f>
        <v/>
      </c>
      <c r="D84" s="4" t="str">
        <f>IF('Scene Mapping'!B93="","",'Scene Mapping'!B93)</f>
        <v/>
      </c>
    </row>
    <row r="85" spans="1:4" x14ac:dyDescent="0.45">
      <c r="A85" s="4" t="str">
        <f>IF('Scene Mapping'!A94="","",'Scene Mapping'!A94)</f>
        <v/>
      </c>
      <c r="B85" s="4" t="str">
        <f>'Scene Mapping'!K94</f>
        <v/>
      </c>
      <c r="C85" s="4" t="str">
        <f>'Scene Mapping'!L94</f>
        <v/>
      </c>
      <c r="D85" s="4" t="str">
        <f>IF('Scene Mapping'!B94="","",'Scene Mapping'!B94)</f>
        <v/>
      </c>
    </row>
    <row r="86" spans="1:4" x14ac:dyDescent="0.45">
      <c r="A86" s="4" t="str">
        <f>IF('Scene Mapping'!A95="","",'Scene Mapping'!A95)</f>
        <v/>
      </c>
      <c r="B86" s="4" t="str">
        <f>'Scene Mapping'!K95</f>
        <v/>
      </c>
      <c r="C86" s="4" t="str">
        <f>'Scene Mapping'!L95</f>
        <v/>
      </c>
      <c r="D86" s="4" t="str">
        <f>IF('Scene Mapping'!B95="","",'Scene Mapping'!B95)</f>
        <v/>
      </c>
    </row>
    <row r="87" spans="1:4" x14ac:dyDescent="0.45">
      <c r="A87" s="4" t="str">
        <f>IF('Scene Mapping'!A96="","",'Scene Mapping'!A96)</f>
        <v/>
      </c>
      <c r="B87" s="4" t="str">
        <f>'Scene Mapping'!K96</f>
        <v/>
      </c>
      <c r="C87" s="4" t="str">
        <f>'Scene Mapping'!L96</f>
        <v/>
      </c>
      <c r="D87" s="4" t="str">
        <f>IF('Scene Mapping'!B96="","",'Scene Mapping'!B96)</f>
        <v/>
      </c>
    </row>
    <row r="88" spans="1:4" x14ac:dyDescent="0.45">
      <c r="A88" s="4" t="str">
        <f>IF('Scene Mapping'!A97="","",'Scene Mapping'!A97)</f>
        <v/>
      </c>
      <c r="B88" s="4" t="str">
        <f>'Scene Mapping'!K97</f>
        <v/>
      </c>
      <c r="C88" s="4" t="str">
        <f>'Scene Mapping'!L97</f>
        <v/>
      </c>
      <c r="D88" s="4" t="str">
        <f>IF('Scene Mapping'!B97="","",'Scene Mapping'!B97)</f>
        <v/>
      </c>
    </row>
    <row r="89" spans="1:4" x14ac:dyDescent="0.45">
      <c r="A89" s="4" t="str">
        <f>IF('Scene Mapping'!A98="","",'Scene Mapping'!A98)</f>
        <v/>
      </c>
      <c r="B89" s="4" t="str">
        <f>'Scene Mapping'!K98</f>
        <v/>
      </c>
      <c r="C89" s="4" t="str">
        <f>'Scene Mapping'!L98</f>
        <v/>
      </c>
      <c r="D89" s="4" t="str">
        <f>IF('Scene Mapping'!B98="","",'Scene Mapping'!B98)</f>
        <v/>
      </c>
    </row>
    <row r="90" spans="1:4" x14ac:dyDescent="0.45">
      <c r="A90" s="4" t="str">
        <f>IF('Scene Mapping'!A99="","",'Scene Mapping'!A99)</f>
        <v/>
      </c>
      <c r="B90" s="4" t="str">
        <f>'Scene Mapping'!K99</f>
        <v/>
      </c>
      <c r="C90" s="4" t="str">
        <f>'Scene Mapping'!L99</f>
        <v/>
      </c>
      <c r="D90" s="4" t="str">
        <f>IF('Scene Mapping'!B99="","",'Scene Mapping'!B99)</f>
        <v/>
      </c>
    </row>
    <row r="91" spans="1:4" x14ac:dyDescent="0.45">
      <c r="A91" s="4" t="str">
        <f>IF('Scene Mapping'!A100="","",'Scene Mapping'!A100)</f>
        <v/>
      </c>
      <c r="B91" s="4" t="str">
        <f>'Scene Mapping'!K100</f>
        <v/>
      </c>
      <c r="C91" s="4" t="str">
        <f>'Scene Mapping'!L100</f>
        <v/>
      </c>
      <c r="D91" s="4" t="str">
        <f>IF('Scene Mapping'!B100="","",'Scene Mapping'!B100)</f>
        <v/>
      </c>
    </row>
    <row r="92" spans="1:4" x14ac:dyDescent="0.45">
      <c r="A92" s="4" t="str">
        <f>IF('Scene Mapping'!A101="","",'Scene Mapping'!A101)</f>
        <v/>
      </c>
      <c r="B92" s="4" t="str">
        <f>'Scene Mapping'!K101</f>
        <v/>
      </c>
      <c r="C92" s="4" t="str">
        <f>'Scene Mapping'!L101</f>
        <v/>
      </c>
      <c r="D92" s="4" t="str">
        <f>IF('Scene Mapping'!B101="","",'Scene Mapping'!B101)</f>
        <v/>
      </c>
    </row>
    <row r="93" spans="1:4" x14ac:dyDescent="0.45">
      <c r="A93" s="4" t="str">
        <f>IF('Scene Mapping'!A102="","",'Scene Mapping'!A102)</f>
        <v/>
      </c>
      <c r="B93" s="4" t="str">
        <f>'Scene Mapping'!K102</f>
        <v/>
      </c>
      <c r="C93" s="4" t="str">
        <f>'Scene Mapping'!L102</f>
        <v/>
      </c>
      <c r="D93" s="4" t="str">
        <f>IF('Scene Mapping'!B102="","",'Scene Mapping'!B102)</f>
        <v/>
      </c>
    </row>
    <row r="94" spans="1:4" x14ac:dyDescent="0.45">
      <c r="A94" s="4" t="str">
        <f>IF('Scene Mapping'!A103="","",'Scene Mapping'!A103)</f>
        <v/>
      </c>
      <c r="B94" s="4" t="str">
        <f>'Scene Mapping'!K103</f>
        <v/>
      </c>
      <c r="C94" s="4" t="str">
        <f>'Scene Mapping'!L103</f>
        <v/>
      </c>
      <c r="D94" s="4" t="str">
        <f>IF('Scene Mapping'!B103="","",'Scene Mapping'!B103)</f>
        <v/>
      </c>
    </row>
    <row r="95" spans="1:4" x14ac:dyDescent="0.45">
      <c r="A95" s="4" t="str">
        <f>IF('Scene Mapping'!A104="","",'Scene Mapping'!A104)</f>
        <v/>
      </c>
      <c r="B95" s="4" t="str">
        <f>'Scene Mapping'!K104</f>
        <v/>
      </c>
      <c r="C95" s="4" t="str">
        <f>'Scene Mapping'!L104</f>
        <v/>
      </c>
      <c r="D95" s="4" t="str">
        <f>IF('Scene Mapping'!B104="","",'Scene Mapping'!B104)</f>
        <v/>
      </c>
    </row>
    <row r="96" spans="1:4" x14ac:dyDescent="0.45">
      <c r="A96" s="4" t="str">
        <f>IF('Scene Mapping'!A105="","",'Scene Mapping'!A105)</f>
        <v/>
      </c>
      <c r="B96" s="4" t="str">
        <f>'Scene Mapping'!K105</f>
        <v/>
      </c>
      <c r="C96" s="4" t="str">
        <f>'Scene Mapping'!L105</f>
        <v/>
      </c>
      <c r="D96" s="4" t="str">
        <f>IF('Scene Mapping'!B105="","",'Scene Mapping'!B105)</f>
        <v/>
      </c>
    </row>
    <row r="97" spans="1:4" x14ac:dyDescent="0.45">
      <c r="A97" s="4" t="str">
        <f>IF('Scene Mapping'!A106="","",'Scene Mapping'!A106)</f>
        <v/>
      </c>
      <c r="B97" s="4" t="str">
        <f>'Scene Mapping'!K106</f>
        <v/>
      </c>
      <c r="C97" s="4" t="str">
        <f>'Scene Mapping'!L106</f>
        <v/>
      </c>
      <c r="D97" s="4" t="str">
        <f>IF('Scene Mapping'!B106="","",'Scene Mapping'!B106)</f>
        <v/>
      </c>
    </row>
    <row r="98" spans="1:4" x14ac:dyDescent="0.45">
      <c r="A98" s="4" t="str">
        <f>IF('Scene Mapping'!A107="","",'Scene Mapping'!A107)</f>
        <v/>
      </c>
      <c r="B98" s="4" t="str">
        <f>'Scene Mapping'!K107</f>
        <v/>
      </c>
      <c r="C98" s="4" t="str">
        <f>'Scene Mapping'!L107</f>
        <v/>
      </c>
      <c r="D98" s="4" t="str">
        <f>IF('Scene Mapping'!B107="","",'Scene Mapping'!B107)</f>
        <v/>
      </c>
    </row>
    <row r="99" spans="1:4" x14ac:dyDescent="0.45">
      <c r="A99" s="4" t="str">
        <f>IF('Scene Mapping'!A108="","",'Scene Mapping'!A108)</f>
        <v/>
      </c>
      <c r="B99" s="4" t="str">
        <f>'Scene Mapping'!K108</f>
        <v/>
      </c>
      <c r="C99" s="4" t="str">
        <f>'Scene Mapping'!L108</f>
        <v/>
      </c>
      <c r="D99" s="4" t="str">
        <f>IF('Scene Mapping'!B108="","",'Scene Mapping'!B108)</f>
        <v/>
      </c>
    </row>
    <row r="100" spans="1:4" x14ac:dyDescent="0.45">
      <c r="A100" s="4" t="str">
        <f>IF('Scene Mapping'!A109="","",'Scene Mapping'!A109)</f>
        <v/>
      </c>
      <c r="B100" s="4" t="str">
        <f>'Scene Mapping'!K109</f>
        <v/>
      </c>
      <c r="C100" s="4" t="str">
        <f>'Scene Mapping'!L109</f>
        <v/>
      </c>
      <c r="D100" s="4" t="str">
        <f>IF('Scene Mapping'!B109="","",'Scene Mapping'!B109)</f>
        <v/>
      </c>
    </row>
    <row r="101" spans="1:4" x14ac:dyDescent="0.45">
      <c r="A101" s="4" t="str">
        <f>IF('Scene Mapping'!A110="","",'Scene Mapping'!A110)</f>
        <v/>
      </c>
      <c r="B101" s="4" t="str">
        <f>'Scene Mapping'!K110</f>
        <v/>
      </c>
      <c r="C101" s="4" t="str">
        <f>'Scene Mapping'!L110</f>
        <v/>
      </c>
      <c r="D101" s="4" t="str">
        <f>IF('Scene Mapping'!B110="","",'Scene Mapping'!B110)</f>
        <v/>
      </c>
    </row>
  </sheetData>
  <sheetProtection algorithmName="SHA-512" hashValue="AHIc/2BaEIvW3uVAqW5PIvbZC/hyjm9CLTZvfrKVILeQ+f1QK4UYiZOawy/Oec3QDROcT7aLwIIUaRKoet2idw==" saltValue="iW4lRflpzZyWW45YxWZQQQ==" spinCount="100000" sheet="1" objects="1" scenarios="1"/>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3"/>
  <sheetViews>
    <sheetView showGridLines="0" topLeftCell="A31" workbookViewId="0">
      <selection activeCell="A32" sqref="A32:D35"/>
    </sheetView>
  </sheetViews>
  <sheetFormatPr defaultRowHeight="14.25" x14ac:dyDescent="0.45"/>
  <cols>
    <col min="1" max="4" width="35" style="5" customWidth="1"/>
  </cols>
  <sheetData>
    <row r="1" spans="1:4" ht="19.899999999999999" customHeight="1" x14ac:dyDescent="0.5">
      <c r="A1" s="32" t="s">
        <v>25</v>
      </c>
      <c r="B1" s="33"/>
      <c r="C1" s="33"/>
      <c r="D1" s="34"/>
    </row>
    <row r="2" spans="1:4" x14ac:dyDescent="0.45">
      <c r="A2" s="35" t="s">
        <v>26</v>
      </c>
      <c r="B2" s="25"/>
      <c r="C2" s="25"/>
      <c r="D2" s="26"/>
    </row>
    <row r="3" spans="1:4" x14ac:dyDescent="0.45">
      <c r="A3" s="27"/>
      <c r="B3" s="21"/>
      <c r="C3" s="21"/>
      <c r="D3" s="28"/>
    </row>
    <row r="4" spans="1:4" x14ac:dyDescent="0.45">
      <c r="A4" s="27"/>
      <c r="B4" s="21"/>
      <c r="C4" s="21"/>
      <c r="D4" s="28"/>
    </row>
    <row r="5" spans="1:4" ht="409.5" customHeight="1" x14ac:dyDescent="0.45">
      <c r="A5" s="29"/>
      <c r="B5" s="30"/>
      <c r="C5" s="30"/>
      <c r="D5" s="31"/>
    </row>
    <row r="7" spans="1:4" ht="15.75" customHeight="1" x14ac:dyDescent="0.5">
      <c r="A7" s="32" t="s">
        <v>27</v>
      </c>
      <c r="B7" s="33"/>
      <c r="C7" s="33"/>
      <c r="D7" s="34"/>
    </row>
    <row r="8" spans="1:4" x14ac:dyDescent="0.45">
      <c r="A8" s="24" t="s">
        <v>56</v>
      </c>
      <c r="B8" s="25"/>
      <c r="C8" s="25"/>
      <c r="D8" s="26"/>
    </row>
    <row r="9" spans="1:4" x14ac:dyDescent="0.45">
      <c r="A9" s="27"/>
      <c r="B9" s="21"/>
      <c r="C9" s="21"/>
      <c r="D9" s="28"/>
    </row>
    <row r="10" spans="1:4" x14ac:dyDescent="0.45">
      <c r="A10" s="27"/>
      <c r="B10" s="21"/>
      <c r="C10" s="21"/>
      <c r="D10" s="28"/>
    </row>
    <row r="11" spans="1:4" ht="51" customHeight="1" x14ac:dyDescent="0.45">
      <c r="A11" s="29"/>
      <c r="B11" s="30"/>
      <c r="C11" s="30"/>
      <c r="D11" s="31"/>
    </row>
    <row r="13" spans="1:4" ht="15.75" customHeight="1" x14ac:dyDescent="0.5">
      <c r="A13" s="32" t="s">
        <v>28</v>
      </c>
      <c r="B13" s="33"/>
      <c r="C13" s="33"/>
      <c r="D13" s="34"/>
    </row>
    <row r="14" spans="1:4" x14ac:dyDescent="0.45">
      <c r="A14" s="24" t="s">
        <v>29</v>
      </c>
      <c r="B14" s="25"/>
      <c r="C14" s="25"/>
      <c r="D14" s="26"/>
    </row>
    <row r="15" spans="1:4" x14ac:dyDescent="0.45">
      <c r="A15" s="27"/>
      <c r="B15" s="21"/>
      <c r="C15" s="21"/>
      <c r="D15" s="28"/>
    </row>
    <row r="16" spans="1:4" x14ac:dyDescent="0.45">
      <c r="A16" s="27"/>
      <c r="B16" s="21"/>
      <c r="C16" s="21"/>
      <c r="D16" s="28"/>
    </row>
    <row r="17" spans="1:4" ht="59.25" customHeight="1" x14ac:dyDescent="0.45">
      <c r="A17" s="29"/>
      <c r="B17" s="30"/>
      <c r="C17" s="30"/>
      <c r="D17" s="31"/>
    </row>
    <row r="19" spans="1:4" ht="15.75" customHeight="1" x14ac:dyDescent="0.5">
      <c r="A19" s="32" t="s">
        <v>30</v>
      </c>
      <c r="B19" s="33"/>
      <c r="C19" s="33"/>
      <c r="D19" s="34"/>
    </row>
    <row r="20" spans="1:4" x14ac:dyDescent="0.45">
      <c r="A20" s="24" t="s">
        <v>31</v>
      </c>
      <c r="B20" s="25"/>
      <c r="C20" s="25"/>
      <c r="D20" s="26"/>
    </row>
    <row r="21" spans="1:4" x14ac:dyDescent="0.45">
      <c r="A21" s="27"/>
      <c r="B21" s="21"/>
      <c r="C21" s="21"/>
      <c r="D21" s="28"/>
    </row>
    <row r="22" spans="1:4" x14ac:dyDescent="0.45">
      <c r="A22" s="27"/>
      <c r="B22" s="21"/>
      <c r="C22" s="21"/>
      <c r="D22" s="28"/>
    </row>
    <row r="23" spans="1:4" x14ac:dyDescent="0.45">
      <c r="A23" s="29"/>
      <c r="B23" s="30"/>
      <c r="C23" s="30"/>
      <c r="D23" s="31"/>
    </row>
    <row r="25" spans="1:4" ht="15.75" customHeight="1" x14ac:dyDescent="0.5">
      <c r="A25" s="32" t="s">
        <v>32</v>
      </c>
      <c r="B25" s="33"/>
      <c r="C25" s="33"/>
      <c r="D25" s="34"/>
    </row>
    <row r="26" spans="1:4" x14ac:dyDescent="0.45">
      <c r="A26" s="24" t="s">
        <v>33</v>
      </c>
      <c r="B26" s="25"/>
      <c r="C26" s="25"/>
      <c r="D26" s="26"/>
    </row>
    <row r="27" spans="1:4" x14ac:dyDescent="0.45">
      <c r="A27" s="27"/>
      <c r="B27" s="21"/>
      <c r="C27" s="21"/>
      <c r="D27" s="28"/>
    </row>
    <row r="28" spans="1:4" x14ac:dyDescent="0.45">
      <c r="A28" s="27"/>
      <c r="B28" s="21"/>
      <c r="C28" s="21"/>
      <c r="D28" s="28"/>
    </row>
    <row r="29" spans="1:4" x14ac:dyDescent="0.45">
      <c r="A29" s="29"/>
      <c r="B29" s="30"/>
      <c r="C29" s="30"/>
      <c r="D29" s="31"/>
    </row>
    <row r="31" spans="1:4" ht="15.75" customHeight="1" x14ac:dyDescent="0.5">
      <c r="A31" s="32" t="s">
        <v>34</v>
      </c>
      <c r="B31" s="33"/>
      <c r="C31" s="33"/>
      <c r="D31" s="34"/>
    </row>
    <row r="32" spans="1:4" x14ac:dyDescent="0.45">
      <c r="A32" s="24" t="s">
        <v>35</v>
      </c>
      <c r="B32" s="25"/>
      <c r="C32" s="25"/>
      <c r="D32" s="26"/>
    </row>
    <row r="33" spans="1:4" x14ac:dyDescent="0.45">
      <c r="A33" s="27"/>
      <c r="B33" s="21"/>
      <c r="C33" s="21"/>
      <c r="D33" s="28"/>
    </row>
    <row r="34" spans="1:4" x14ac:dyDescent="0.45">
      <c r="A34" s="27"/>
      <c r="B34" s="21"/>
      <c r="C34" s="21"/>
      <c r="D34" s="28"/>
    </row>
    <row r="35" spans="1:4" ht="87.75" customHeight="1" x14ac:dyDescent="0.45">
      <c r="A35" s="29"/>
      <c r="B35" s="30"/>
      <c r="C35" s="30"/>
      <c r="D35" s="31"/>
    </row>
    <row r="37" spans="1:4" ht="15.75" customHeight="1" x14ac:dyDescent="0.5">
      <c r="A37" s="32" t="s">
        <v>36</v>
      </c>
      <c r="B37" s="33"/>
      <c r="C37" s="33"/>
      <c r="D37" s="34"/>
    </row>
    <row r="38" spans="1:4" x14ac:dyDescent="0.45">
      <c r="A38" s="24" t="s">
        <v>37</v>
      </c>
      <c r="B38" s="25"/>
      <c r="C38" s="25"/>
      <c r="D38" s="26"/>
    </row>
    <row r="39" spans="1:4" x14ac:dyDescent="0.45">
      <c r="A39" s="27"/>
      <c r="B39" s="21"/>
      <c r="C39" s="21"/>
      <c r="D39" s="28"/>
    </row>
    <row r="40" spans="1:4" x14ac:dyDescent="0.45">
      <c r="A40" s="27"/>
      <c r="B40" s="21"/>
      <c r="C40" s="21"/>
      <c r="D40" s="28"/>
    </row>
    <row r="41" spans="1:4" x14ac:dyDescent="0.45">
      <c r="A41" s="29"/>
      <c r="B41" s="30"/>
      <c r="C41" s="30"/>
      <c r="D41" s="31"/>
    </row>
    <row r="43" spans="1:4" ht="15.75" customHeight="1" x14ac:dyDescent="0.5">
      <c r="A43" s="32" t="s">
        <v>38</v>
      </c>
      <c r="B43" s="33"/>
      <c r="C43" s="33"/>
      <c r="D43" s="34"/>
    </row>
    <row r="44" spans="1:4" x14ac:dyDescent="0.45">
      <c r="A44" s="24" t="s">
        <v>39</v>
      </c>
      <c r="B44" s="25"/>
      <c r="C44" s="25"/>
      <c r="D44" s="26"/>
    </row>
    <row r="45" spans="1:4" x14ac:dyDescent="0.45">
      <c r="A45" s="27"/>
      <c r="B45" s="21"/>
      <c r="C45" s="21"/>
      <c r="D45" s="28"/>
    </row>
    <row r="46" spans="1:4" x14ac:dyDescent="0.45">
      <c r="A46" s="27"/>
      <c r="B46" s="21"/>
      <c r="C46" s="21"/>
      <c r="D46" s="28"/>
    </row>
    <row r="47" spans="1:4" ht="54" customHeight="1" x14ac:dyDescent="0.45">
      <c r="A47" s="29"/>
      <c r="B47" s="30"/>
      <c r="C47" s="30"/>
      <c r="D47" s="31"/>
    </row>
    <row r="49" spans="1:4" ht="15.75" x14ac:dyDescent="0.5">
      <c r="A49" s="32" t="s">
        <v>57</v>
      </c>
      <c r="B49" s="33"/>
      <c r="C49" s="33"/>
      <c r="D49" s="34"/>
    </row>
    <row r="50" spans="1:4" x14ac:dyDescent="0.45">
      <c r="A50" s="24" t="s">
        <v>58</v>
      </c>
      <c r="B50" s="25"/>
      <c r="C50" s="25"/>
      <c r="D50" s="26"/>
    </row>
    <row r="51" spans="1:4" x14ac:dyDescent="0.45">
      <c r="A51" s="27"/>
      <c r="B51" s="21"/>
      <c r="C51" s="21"/>
      <c r="D51" s="28"/>
    </row>
    <row r="52" spans="1:4" x14ac:dyDescent="0.45">
      <c r="A52" s="27"/>
      <c r="B52" s="21"/>
      <c r="C52" s="21"/>
      <c r="D52" s="28"/>
    </row>
    <row r="53" spans="1:4" ht="6.75" customHeight="1" x14ac:dyDescent="0.45">
      <c r="A53" s="29"/>
      <c r="B53" s="30"/>
      <c r="C53" s="30"/>
      <c r="D53" s="31"/>
    </row>
  </sheetData>
  <sheetProtection algorithmName="SHA-512" hashValue="bwpoSuy5iyLm6b/Q4+k7ihXopQC6BtNOeYfrMREuFw89TkRyKgXeGCR7yx3H3tvSHw8PbnbnTnU2KQRNu2ZFqg==" saltValue="inf9gdL+pHetRMWfbiiRdg==" spinCount="100000" sheet="1" objects="1" scenarios="1"/>
  <mergeCells count="18">
    <mergeCell ref="A50:D53"/>
    <mergeCell ref="A1:D1"/>
    <mergeCell ref="A37:D37"/>
    <mergeCell ref="A32:D35"/>
    <mergeCell ref="A31:D31"/>
    <mergeCell ref="A44:D47"/>
    <mergeCell ref="A26:D29"/>
    <mergeCell ref="A8:D11"/>
    <mergeCell ref="A38:D41"/>
    <mergeCell ref="A2:D5"/>
    <mergeCell ref="A7:D7"/>
    <mergeCell ref="A25:D25"/>
    <mergeCell ref="A43:D43"/>
    <mergeCell ref="A20:D23"/>
    <mergeCell ref="A19:D19"/>
    <mergeCell ref="A14:D17"/>
    <mergeCell ref="A13:D13"/>
    <mergeCell ref="A49:D4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Scene Mapping</vt:lpstr>
      <vt:lpstr>Google Earth Pro Import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Christopher Weinbrenner</cp:lastModifiedBy>
  <dcterms:created xsi:type="dcterms:W3CDTF">2026-05-09T02:02:28Z</dcterms:created>
  <dcterms:modified xsi:type="dcterms:W3CDTF">2026-05-22T01:19:53Z</dcterms:modified>
</cp:coreProperties>
</file>